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5" activeTab="3"/>
  </bookViews>
  <sheets>
    <sheet name="Aneksi nr.2" sheetId="1" r:id="rId1"/>
    <sheet name="Aneksi nr.3" sheetId="2" r:id="rId2"/>
    <sheet name="Aneksi nr.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nr.2'!$A$1:$L$33</definedName>
    <definedName name="_xlnm.Print_Area" localSheetId="1">'Aneksi nr.3'!$A$1:$S$31</definedName>
    <definedName name="_xlnm.Print_Area" localSheetId="2">'Aneksi nr.4'!$A$1:$L$26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<sst xmlns="http://schemas.openxmlformats.org/spreadsheetml/2006/main" count="179" uniqueCount="136">
  <si>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</si>
  <si>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</si>
  <si>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</si>
  <si>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</si>
  <si>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</si>
  <si>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</si>
  <si>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</si>
  <si>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</si>
  <si>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</si>
  <si>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</si>
  <si>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</si>
  <si>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</si>
  <si>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</si>
  <si>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</si>
  <si>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</si>
  <si>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</si>
  <si>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</si>
  <si>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</si>
  <si>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</si>
  <si>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</si>
  <si>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</si>
  <si>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</si>
  <si>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</si>
  <si>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</si>
  <si>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</si>
  <si>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</si>
  <si>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</si>
  <si>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</si>
  <si>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</si>
  <si>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</si>
  <si>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</si>
  <si>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</si>
  <si>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</si>
  <si>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</si>
  <si>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</si>
  <si>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</si>
  <si>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</si>
  <si>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</si>
  <si>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</si>
  <si>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</si>
  <si>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</si>
  <si>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</si>
  <si>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</si>
  <si>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</si>
  <si>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</si>
  <si>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</si>
  <si>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</si>
  <si>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</si>
  <si>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</si>
  <si>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</si>
  <si>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</si>
  <si>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</si>
  <si>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</si>
  <si>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</si>
  <si>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</si>
  <si>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</si>
  <si>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</si>
  <si>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</si>
  <si>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</si>
  <si>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</si>
  <si>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</si>
  <si>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</si>
  <si>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</si>
  <si>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</si>
  <si>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</si>
  <si>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</si>
  <si>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</si>
  <si>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</si>
  <si>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</si>
  <si>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</si>
  <si>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</si>
  <si>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</si>
  <si>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</si>
  <si>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</si>
  <si>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</si>
  <si>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</si>
  <si>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</si>
  <si>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</si>
  <si>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</si>
  <si>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</si>
  <si>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</si>
  <si>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</si>
  <si>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</si>
  <si>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</si>
  <si>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</si>
  <si>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</si>
  <si>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</si>
  <si>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</si>
  <si>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</si>
  <si>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</si>
  <si>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 xml:space="preserve">Dhenia e ndihmes Juridike Paresore dhe Dytesore </t>
  </si>
  <si>
    <t>Rritja e numrit te perfitusve te Ndihmes Juridike</t>
  </si>
  <si>
    <t xml:space="preserve">  </t>
  </si>
  <si>
    <t xml:space="preserve"> </t>
  </si>
  <si>
    <r>
      <t xml:space="preserve">Sasia Faktike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</si>
  <si>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Shpenzimet 
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</si>
  <si>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Kosto per Njesi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</si>
  <si>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</si>
  <si>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</si>
  <si>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</si>
  <si>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</t>
    </r>
    <r>
      <rPr>
        <b/>
        <sz val="16"/>
        <color indexed="60"/>
        <rFont val="Arial"/>
        <family val="2"/>
      </rPr>
      <t>te rishikuar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</si>
  <si>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te rishikuar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</si>
  <si>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 te rishikuar</t>
    </r>
    <r>
      <rPr>
        <b/>
        <sz val="16"/>
        <rFont val="Arial"/>
        <family val="2"/>
      </rPr>
      <t xml:space="preserve"> te vitit korent)</t>
    </r>
  </si>
  <si>
    <r>
      <t xml:space="preserve">Shpenzimet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</si>
  <si>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 xml:space="preserve">Kosto per Njesi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</si>
  <si>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>*</t>
    </r>
    <r>
      <rPr>
        <b/>
        <sz val="14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</si>
  <si>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4"/>
        <color indexed="60"/>
        <rFont val="Calibri"/>
        <family val="2"/>
      </rPr>
      <t>***</t>
    </r>
    <r>
      <rPr>
        <b/>
        <sz val="14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</si>
  <si>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</si>
  <si>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Calibri"/>
        <family val="2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</si>
  <si>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1"/>
        <color indexed="60"/>
        <rFont val="Calibri"/>
        <family val="2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</si>
  <si>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03310</t>
  </si>
  <si>
    <t>Te permirsoj ofrimin e Ndihmes Juridike paresore dhe dytesore ,per personat qe kerkojene avokat ne proceset penale,civile dhe administrative ne perputhje me ligjin nr 111/2017</t>
  </si>
  <si>
    <t xml:space="preserve"> Ndihma Juridike</t>
  </si>
  <si>
    <t>Ndihma Juridike</t>
  </si>
  <si>
    <r>
      <rPr>
        <b/>
        <i/>
        <sz val="14"/>
        <color indexed="60"/>
        <rFont val="Arial"/>
        <family val="2"/>
      </rPr>
      <t xml:space="preserve">Qëllimi 1 </t>
    </r>
    <r>
      <rPr>
        <b/>
        <sz val="14"/>
        <color indexed="60"/>
        <rFont val="Arial"/>
        <family val="2"/>
      </rPr>
      <t>është realizuar  eshte realizuar ne vetevete pavaresisht mos arritjes se plote te objektivave kjo sepse gjate kesaj periudhe eshte bere ristrukturimi I KSHNJ dhe  hapja e insitucionit te ri te Ndihmes Juridike.</t>
    </r>
  </si>
  <si>
    <t>Drejtoria e Ndihmes Juridike Falas</t>
  </si>
  <si>
    <t>REALIZIMI për periudhën e raportimit (4-mujore)</t>
  </si>
  <si>
    <t>Objektivi 1.1 është realizuar pjesërisht sepse gjate kesaj periudhe eshte bere ristrukturimi I KSHNJ dhe  hapja e insitucionit te ri te Ndihmes Juridike si dhe ndryshimi I procedures se ofrimit te ndihmes juridike.</t>
  </si>
  <si>
    <t>Nr Aktesh</t>
  </si>
  <si>
    <t>Dhenia e ndihmes Juridike Per Grate</t>
  </si>
  <si>
    <t>Dhenia e Ndihmes Juridike paresore dhe dytesore</t>
  </si>
  <si>
    <t>Niveli i rishikuar ne 8/mujorin e vitit korent</t>
  </si>
  <si>
    <t>Niveli faktik ne fund te 8/mujorit te vitit korent</t>
  </si>
  <si>
    <r>
      <t xml:space="preserve">Sasia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8 mujori)</t>
    </r>
  </si>
  <si>
    <t>Niveli i planifikuar ne 8/mujorin e vitit korent</t>
  </si>
  <si>
    <t>Periudha e Raportimit: Janar-Gusht 2019</t>
  </si>
  <si>
    <t>Plan Fillestar Viti 2020</t>
  </si>
  <si>
    <t>i vitit paraardhes
Viti 2019</t>
  </si>
  <si>
    <t>Plan Viti 2020</t>
  </si>
  <si>
    <t>Plan i Rishikuar Viti 2020</t>
  </si>
  <si>
    <t>Produkti A është realizuar 0%. Arsyeja e mosrealizimit të plotë të produktit është situata e veshtire e vendit ne te cilin po kalojme. Mosfunksionimi I gjykatave per arsye te pandemise sjellin kete reflektim ne vlera</t>
  </si>
  <si>
    <t>Produkti A është realizuar 5%. Arsyeja e mos realizimit të plotë  të produktit është situata e veshtire e vendit ne te cilin po kalojme. Mosfunksionimi I gjykatave per arsye te pandemise sjellin kete reflektim ne vlera</t>
  </si>
  <si>
    <t>Produkti është realizuar 5%. Arsyeja e mosrealizimit të plotë të produktit lidhet me faktin e vitit te veshtire qe vendi po kalon</t>
  </si>
  <si>
    <t>Produkti është realizuar 0%. Arsyeja e mosrealizimit të plotë të produktit lidhet me faktin e vitit te veshtire qe vendi po kalon</t>
  </si>
  <si>
    <t>Buxheti 2020</t>
  </si>
  <si>
    <t>Plani i buxhetit viti 2020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</si>
</sst>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</numFmts>
  <fonts count="10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60"/>
      <name val="Arial"/>
      <family val="2"/>
    </font>
    <font>
      <b/>
      <sz val="14"/>
      <color indexed="8"/>
      <name val="Calibri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Calibri"/>
      <family val="2"/>
    </font>
    <font>
      <b/>
      <sz val="12"/>
      <color indexed="60"/>
      <name val="Arial"/>
      <family val="2"/>
    </font>
    <font>
      <sz val="12"/>
      <color indexed="8"/>
      <name val="Calibri"/>
      <family val="2"/>
    </font>
    <font>
      <b/>
      <u val="single"/>
      <sz val="16"/>
      <color indexed="60"/>
      <name val="Arial"/>
      <family val="2"/>
    </font>
    <font>
      <u val="single"/>
      <sz val="16"/>
      <color indexed="60"/>
      <name val="Arial"/>
      <family val="2"/>
    </font>
    <font>
      <b/>
      <u val="single"/>
      <sz val="16"/>
      <color indexed="60"/>
      <name val="Calibri"/>
      <family val="2"/>
    </font>
    <font>
      <u val="single"/>
      <sz val="16"/>
      <color indexed="60"/>
      <name val="Calibri"/>
      <family val="2"/>
    </font>
    <font>
      <b/>
      <u val="single"/>
      <sz val="14"/>
      <color indexed="60"/>
      <name val="Arial"/>
      <family val="2"/>
    </font>
    <font>
      <u val="single"/>
      <sz val="14"/>
      <color indexed="60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60"/>
      <name val="Arial"/>
      <family val="2"/>
    </font>
    <font>
      <sz val="16"/>
      <color indexed="10"/>
      <name val="Arial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Calibri"/>
      <family val="2"/>
    </font>
    <font>
      <b/>
      <sz val="12"/>
      <color rgb="FFC00000"/>
      <name val="Arial"/>
      <family val="2"/>
    </font>
    <font>
      <sz val="12"/>
      <color rgb="FF000000"/>
      <name val="Calibri"/>
      <family val="2"/>
    </font>
    <font>
      <b/>
      <u val="single"/>
      <sz val="16"/>
      <color rgb="FFC00000"/>
      <name val="Arial"/>
      <family val="2"/>
    </font>
    <font>
      <u val="single"/>
      <sz val="16"/>
      <color rgb="FFC00000"/>
      <name val="Arial"/>
      <family val="2"/>
    </font>
    <font>
      <b/>
      <u val="single"/>
      <sz val="16"/>
      <color rgb="FFC00000"/>
      <name val="Calibri"/>
      <family val="2"/>
    </font>
    <font>
      <u val="single"/>
      <sz val="16"/>
      <color rgb="FFC00000"/>
      <name val="Calibri"/>
      <family val="2"/>
    </font>
    <font>
      <b/>
      <sz val="14"/>
      <color rgb="FFC00000"/>
      <name val="Arial"/>
      <family val="2"/>
    </font>
    <font>
      <b/>
      <u val="single"/>
      <sz val="14"/>
      <color rgb="FFC00000"/>
      <name val="Arial"/>
      <family val="2"/>
    </font>
    <font>
      <u val="single"/>
      <sz val="14"/>
      <color rgb="FFC00000"/>
      <name val="Arial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C00000"/>
      <name val="Arial"/>
      <family val="2"/>
    </font>
    <font>
      <b/>
      <i/>
      <sz val="11"/>
      <color rgb="FFC00000"/>
      <name val="Calibri"/>
      <family val="2"/>
    </font>
    <font>
      <sz val="14"/>
      <color rgb="FFC00000"/>
      <name val="Arial"/>
      <family val="2"/>
    </font>
    <font>
      <sz val="16"/>
      <color rgb="FFFF0000"/>
      <name val="Arial"/>
      <family val="2"/>
    </font>
    <font>
      <b/>
      <sz val="16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0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0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3" fillId="26" borderId="19" xfId="0" applyFont="1" applyFill="1" applyBorder="1" applyAlignment="1">
      <alignment horizontal="center"/>
    </xf>
    <xf numFmtId="0" fontId="80" fillId="28" borderId="15" xfId="0" applyFont="1" applyFill="1" applyBorder="1" applyAlignment="1">
      <alignment horizontal="center"/>
    </xf>
    <xf numFmtId="185" fontId="80" fillId="28" borderId="9" xfId="0" applyNumberFormat="1" applyFont="1" applyFill="1" applyBorder="1" applyAlignment="1">
      <alignment horizontal="center"/>
    </xf>
    <xf numFmtId="185" fontId="80" fillId="28" borderId="22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5" fontId="80" fillId="29" borderId="25" xfId="0" applyNumberFormat="1" applyFont="1" applyFill="1" applyBorder="1" applyAlignment="1">
      <alignment horizontal="center"/>
    </xf>
    <xf numFmtId="0" fontId="83" fillId="26" borderId="15" xfId="0" applyFont="1" applyFill="1" applyBorder="1" applyAlignment="1">
      <alignment horizontal="center"/>
    </xf>
    <xf numFmtId="185" fontId="83" fillId="26" borderId="9" xfId="0" applyNumberFormat="1" applyFont="1" applyFill="1" applyBorder="1" applyAlignment="1">
      <alignment horizontal="center"/>
    </xf>
    <xf numFmtId="185" fontId="80" fillId="26" borderId="22" xfId="0" applyNumberFormat="1" applyFont="1" applyFill="1" applyBorder="1" applyAlignment="1">
      <alignment horizontal="center"/>
    </xf>
    <xf numFmtId="0" fontId="86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2" fillId="0" borderId="0" xfId="0" applyFont="1" applyAlignment="1">
      <alignment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185" fontId="80" fillId="29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8" fillId="0" borderId="29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0" fontId="88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5" fillId="0" borderId="0" xfId="0" applyNumberFormat="1" applyFont="1" applyAlignment="1">
      <alignment/>
    </xf>
    <xf numFmtId="3" fontId="4" fillId="27" borderId="9" xfId="0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49" fontId="53" fillId="0" borderId="19" xfId="0" applyNumberFormat="1" applyFont="1" applyBorder="1" applyAlignment="1">
      <alignment horizontal="center" vertical="center"/>
    </xf>
    <xf numFmtId="0" fontId="53" fillId="27" borderId="15" xfId="0" applyFont="1" applyFill="1" applyBorder="1" applyAlignment="1">
      <alignment horizontal="center" vertical="center" wrapText="1"/>
    </xf>
    <xf numFmtId="0" fontId="55" fillId="27" borderId="31" xfId="0" applyFont="1" applyFill="1" applyBorder="1" applyAlignment="1">
      <alignment horizontal="center" vertical="center" wrapText="1"/>
    </xf>
    <xf numFmtId="3" fontId="55" fillId="27" borderId="32" xfId="0" applyNumberFormat="1" applyFont="1" applyFill="1" applyBorder="1" applyAlignment="1">
      <alignment horizontal="center" vertical="center"/>
    </xf>
    <xf numFmtId="3" fontId="55" fillId="27" borderId="9" xfId="0" applyNumberFormat="1" applyFont="1" applyFill="1" applyBorder="1" applyAlignment="1">
      <alignment horizontal="center" vertical="center"/>
    </xf>
    <xf numFmtId="3" fontId="55" fillId="26" borderId="33" xfId="0" applyNumberFormat="1" applyFont="1" applyFill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53" fillId="27" borderId="35" xfId="0" applyFont="1" applyFill="1" applyBorder="1" applyAlignment="1">
      <alignment horizontal="center" vertical="center"/>
    </xf>
    <xf numFmtId="0" fontId="55" fillId="27" borderId="36" xfId="0" applyFont="1" applyFill="1" applyBorder="1" applyAlignment="1">
      <alignment horizontal="center" vertical="center"/>
    </xf>
    <xf numFmtId="3" fontId="55" fillId="27" borderId="37" xfId="0" applyNumberFormat="1" applyFont="1" applyFill="1" applyBorder="1" applyAlignment="1">
      <alignment horizontal="center" vertical="center"/>
    </xf>
    <xf numFmtId="3" fontId="55" fillId="27" borderId="38" xfId="0" applyNumberFormat="1" applyFont="1" applyFill="1" applyBorder="1" applyAlignment="1">
      <alignment horizontal="center" vertical="center"/>
    </xf>
    <xf numFmtId="3" fontId="55" fillId="26" borderId="39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0" fontId="55" fillId="27" borderId="32" xfId="0" applyFont="1" applyFill="1" applyBorder="1" applyAlignment="1">
      <alignment horizontal="center"/>
    </xf>
    <xf numFmtId="0" fontId="55" fillId="27" borderId="9" xfId="0" applyFont="1" applyFill="1" applyBorder="1" applyAlignment="1">
      <alignment horizontal="center"/>
    </xf>
    <xf numFmtId="185" fontId="55" fillId="27" borderId="9" xfId="0" applyNumberFormat="1" applyFont="1" applyFill="1" applyBorder="1" applyAlignment="1">
      <alignment horizontal="center" vertical="center"/>
    </xf>
    <xf numFmtId="0" fontId="55" fillId="27" borderId="33" xfId="0" applyFont="1" applyFill="1" applyBorder="1" applyAlignment="1">
      <alignment horizontal="center"/>
    </xf>
    <xf numFmtId="0" fontId="55" fillId="27" borderId="44" xfId="0" applyFont="1" applyFill="1" applyBorder="1" applyAlignment="1">
      <alignment horizontal="center"/>
    </xf>
    <xf numFmtId="0" fontId="55" fillId="27" borderId="38" xfId="0" applyFont="1" applyFill="1" applyBorder="1" applyAlignment="1">
      <alignment horizontal="center"/>
    </xf>
    <xf numFmtId="0" fontId="55" fillId="27" borderId="45" xfId="0" applyFont="1" applyFill="1" applyBorder="1" applyAlignment="1">
      <alignment horizontal="center"/>
    </xf>
    <xf numFmtId="185" fontId="55" fillId="27" borderId="38" xfId="0" applyNumberFormat="1" applyFont="1" applyFill="1" applyBorder="1" applyAlignment="1">
      <alignment horizontal="center" vertical="center"/>
    </xf>
    <xf numFmtId="0" fontId="55" fillId="27" borderId="46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85" fontId="55" fillId="0" borderId="0" xfId="0" applyNumberFormat="1" applyFont="1" applyFill="1" applyBorder="1" applyAlignment="1">
      <alignment horizontal="center" vertical="center"/>
    </xf>
    <xf numFmtId="10" fontId="55" fillId="0" borderId="0" xfId="0" applyNumberFormat="1" applyFont="1" applyFill="1" applyAlignment="1">
      <alignment/>
    </xf>
    <xf numFmtId="3" fontId="55" fillId="26" borderId="32" xfId="0" applyNumberFormat="1" applyFont="1" applyFill="1" applyBorder="1" applyAlignment="1">
      <alignment horizontal="center" vertical="center"/>
    </xf>
    <xf numFmtId="3" fontId="55" fillId="26" borderId="22" xfId="0" applyNumberFormat="1" applyFont="1" applyFill="1" applyBorder="1" applyAlignment="1">
      <alignment horizontal="center" vertical="center"/>
    </xf>
    <xf numFmtId="3" fontId="55" fillId="27" borderId="47" xfId="0" applyNumberFormat="1" applyFont="1" applyFill="1" applyBorder="1" applyAlignment="1">
      <alignment horizontal="center" vertical="center" wrapText="1"/>
    </xf>
    <xf numFmtId="3" fontId="55" fillId="26" borderId="37" xfId="0" applyNumberFormat="1" applyFont="1" applyFill="1" applyBorder="1" applyAlignment="1">
      <alignment horizontal="center" vertical="center"/>
    </xf>
    <xf numFmtId="3" fontId="55" fillId="26" borderId="48" xfId="0" applyNumberFormat="1" applyFont="1" applyFill="1" applyBorder="1" applyAlignment="1">
      <alignment horizontal="center" vertical="center"/>
    </xf>
    <xf numFmtId="3" fontId="55" fillId="27" borderId="49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53" fillId="0" borderId="19" xfId="0" applyFont="1" applyFill="1" applyBorder="1" applyAlignment="1">
      <alignment horizontal="center" vertical="center"/>
    </xf>
    <xf numFmtId="0" fontId="55" fillId="27" borderId="15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27" borderId="9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5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27" borderId="15" xfId="0" applyFont="1" applyFill="1" applyBorder="1" applyAlignment="1">
      <alignment horizontal="left" vertical="center"/>
    </xf>
    <xf numFmtId="0" fontId="53" fillId="0" borderId="5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7" fillId="0" borderId="51" xfId="0" applyFont="1" applyBorder="1" applyAlignment="1">
      <alignment horizontal="center" vertical="center" wrapText="1"/>
    </xf>
    <xf numFmtId="49" fontId="75" fillId="27" borderId="52" xfId="0" applyNumberFormat="1" applyFont="1" applyFill="1" applyBorder="1" applyAlignment="1">
      <alignment horizontal="center" vertical="center" wrapText="1"/>
    </xf>
    <xf numFmtId="0" fontId="97" fillId="0" borderId="52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27" borderId="9" xfId="0" applyFont="1" applyFill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8" fillId="0" borderId="54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52" fillId="27" borderId="55" xfId="0" applyFont="1" applyFill="1" applyBorder="1" applyAlignment="1">
      <alignment horizontal="center" vertical="center" wrapText="1"/>
    </xf>
    <xf numFmtId="0" fontId="98" fillId="0" borderId="19" xfId="0" applyFont="1" applyFill="1" applyBorder="1" applyAlignment="1">
      <alignment horizontal="center" vertical="center" wrapText="1"/>
    </xf>
    <xf numFmtId="0" fontId="98" fillId="0" borderId="9" xfId="0" applyFont="1" applyFill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94" fillId="27" borderId="55" xfId="0" applyFont="1" applyFill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56" xfId="0" applyFont="1" applyFill="1" applyBorder="1" applyAlignment="1">
      <alignment horizontal="center" vertical="center" wrapText="1"/>
    </xf>
    <xf numFmtId="0" fontId="94" fillId="0" borderId="57" xfId="0" applyFont="1" applyFill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98" fillId="0" borderId="9" xfId="0" applyFont="1" applyFill="1" applyBorder="1" applyAlignment="1">
      <alignment vertical="center" wrapText="1"/>
    </xf>
    <xf numFmtId="0" fontId="98" fillId="0" borderId="15" xfId="0" applyFont="1" applyFill="1" applyBorder="1" applyAlignment="1">
      <alignment horizontal="center" vertical="center" wrapText="1"/>
    </xf>
    <xf numFmtId="0" fontId="98" fillId="0" borderId="9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9" fontId="56" fillId="0" borderId="56" xfId="109" applyFont="1" applyFill="1" applyBorder="1" applyAlignment="1">
      <alignment horizontal="center" vertical="center" wrapText="1"/>
    </xf>
    <xf numFmtId="9" fontId="52" fillId="27" borderId="47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27" borderId="15" xfId="0" applyFont="1" applyFill="1" applyBorder="1" applyAlignment="1">
      <alignment horizontal="center" vertical="center" wrapText="1"/>
    </xf>
    <xf numFmtId="0" fontId="98" fillId="27" borderId="58" xfId="0" applyFont="1" applyFill="1" applyBorder="1" applyAlignment="1">
      <alignment horizontal="center" vertical="center" wrapText="1"/>
    </xf>
    <xf numFmtId="0" fontId="98" fillId="27" borderId="9" xfId="0" applyFont="1" applyFill="1" applyBorder="1" applyAlignment="1">
      <alignment horizontal="center" vertical="center" wrapText="1"/>
    </xf>
    <xf numFmtId="0" fontId="98" fillId="27" borderId="15" xfId="0" applyFont="1" applyFill="1" applyBorder="1" applyAlignment="1">
      <alignment horizontal="center" vertical="center" wrapText="1"/>
    </xf>
    <xf numFmtId="0" fontId="98" fillId="27" borderId="22" xfId="0" applyFont="1" applyFill="1" applyBorder="1" applyAlignment="1">
      <alignment horizontal="center" vertical="center" wrapText="1"/>
    </xf>
    <xf numFmtId="9" fontId="56" fillId="26" borderId="56" xfId="109" applyFont="1" applyFill="1" applyBorder="1" applyAlignment="1">
      <alignment horizontal="center" vertical="center" wrapText="1"/>
    </xf>
    <xf numFmtId="0" fontId="98" fillId="27" borderId="19" xfId="0" applyFont="1" applyFill="1" applyBorder="1" applyAlignment="1">
      <alignment horizontal="center" vertical="center" wrapText="1"/>
    </xf>
    <xf numFmtId="9" fontId="94" fillId="27" borderId="47" xfId="0" applyNumberFormat="1" applyFont="1" applyFill="1" applyBorder="1" applyAlignment="1">
      <alignment horizontal="center" vertical="center" wrapText="1"/>
    </xf>
    <xf numFmtId="0" fontId="98" fillId="27" borderId="19" xfId="0" applyFont="1" applyFill="1" applyBorder="1" applyAlignment="1">
      <alignment horizontal="center" vertical="center" wrapText="1"/>
    </xf>
    <xf numFmtId="0" fontId="99" fillId="0" borderId="59" xfId="0" applyFont="1" applyBorder="1" applyAlignment="1">
      <alignment horizontal="center" vertical="center" wrapText="1"/>
    </xf>
    <xf numFmtId="0" fontId="98" fillId="27" borderId="18" xfId="0" applyFont="1" applyFill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 wrapText="1"/>
    </xf>
    <xf numFmtId="0" fontId="98" fillId="27" borderId="5" xfId="0" applyFont="1" applyFill="1" applyBorder="1" applyAlignment="1">
      <alignment horizontal="center" vertical="center" wrapText="1"/>
    </xf>
    <xf numFmtId="0" fontId="56" fillId="27" borderId="18" xfId="0" applyFont="1" applyFill="1" applyBorder="1" applyAlignment="1">
      <alignment horizontal="center" vertical="center" wrapText="1"/>
    </xf>
    <xf numFmtId="0" fontId="56" fillId="27" borderId="60" xfId="0" applyFont="1" applyFill="1" applyBorder="1" applyAlignment="1">
      <alignment horizontal="center" vertical="center" wrapText="1"/>
    </xf>
    <xf numFmtId="0" fontId="56" fillId="27" borderId="24" xfId="0" applyFont="1" applyFill="1" applyBorder="1" applyAlignment="1">
      <alignment horizontal="center" vertical="center" wrapText="1"/>
    </xf>
    <xf numFmtId="9" fontId="94" fillId="27" borderId="61" xfId="0" applyNumberFormat="1" applyFont="1" applyFill="1" applyBorder="1" applyAlignment="1">
      <alignment horizontal="center" vertical="center" wrapText="1"/>
    </xf>
    <xf numFmtId="0" fontId="98" fillId="27" borderId="60" xfId="0" applyFont="1" applyFill="1" applyBorder="1" applyAlignment="1">
      <alignment horizontal="center" vertical="center" wrapText="1"/>
    </xf>
    <xf numFmtId="0" fontId="98" fillId="27" borderId="59" xfId="0" applyFont="1" applyFill="1" applyBorder="1" applyAlignment="1">
      <alignment horizontal="center" vertical="center" wrapText="1"/>
    </xf>
    <xf numFmtId="9" fontId="94" fillId="27" borderId="62" xfId="0" applyNumberFormat="1" applyFont="1" applyFill="1" applyBorder="1" applyAlignment="1">
      <alignment horizontal="center" vertical="center" wrapText="1"/>
    </xf>
    <xf numFmtId="0" fontId="99" fillId="0" borderId="63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 wrapText="1"/>
    </xf>
    <xf numFmtId="0" fontId="98" fillId="27" borderId="25" xfId="0" applyFont="1" applyFill="1" applyBorder="1" applyAlignment="1">
      <alignment horizontal="center" vertical="center" wrapText="1"/>
    </xf>
    <xf numFmtId="0" fontId="98" fillId="27" borderId="26" xfId="0" applyFont="1" applyFill="1" applyBorder="1" applyAlignment="1">
      <alignment horizontal="center" vertical="center" wrapText="1"/>
    </xf>
    <xf numFmtId="0" fontId="98" fillId="27" borderId="63" xfId="0" applyFont="1" applyFill="1" applyBorder="1" applyAlignment="1">
      <alignment horizontal="center" vertical="center" wrapText="1"/>
    </xf>
    <xf numFmtId="0" fontId="56" fillId="27" borderId="25" xfId="0" applyFont="1" applyFill="1" applyBorder="1" applyAlignment="1">
      <alignment horizontal="center" vertical="center" wrapText="1"/>
    </xf>
    <xf numFmtId="0" fontId="56" fillId="27" borderId="26" xfId="0" applyFont="1" applyFill="1" applyBorder="1" applyAlignment="1">
      <alignment horizontal="center" vertical="center" wrapText="1"/>
    </xf>
    <xf numFmtId="9" fontId="56" fillId="26" borderId="64" xfId="109" applyFont="1" applyFill="1" applyBorder="1" applyAlignment="1">
      <alignment horizontal="center" vertical="center" wrapText="1"/>
    </xf>
    <xf numFmtId="9" fontId="94" fillId="27" borderId="26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6" xfId="0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 horizontal="left"/>
    </xf>
    <xf numFmtId="0" fontId="101" fillId="0" borderId="0" xfId="0" applyFont="1" applyAlignment="1">
      <alignment/>
    </xf>
    <xf numFmtId="0" fontId="100" fillId="0" borderId="0" xfId="0" applyFont="1" applyAlignment="1">
      <alignment horizontal="center"/>
    </xf>
    <xf numFmtId="0" fontId="56" fillId="0" borderId="0" xfId="104" applyFont="1" applyFill="1" applyAlignment="1">
      <alignment vertical="center" wrapText="1"/>
      <protection/>
    </xf>
    <xf numFmtId="0" fontId="95" fillId="0" borderId="0" xfId="104" applyFont="1" applyFill="1" applyAlignment="1">
      <alignment vertical="center"/>
      <protection/>
    </xf>
    <xf numFmtId="0" fontId="96" fillId="0" borderId="0" xfId="104" applyFont="1" applyFill="1" applyAlignment="1">
      <alignment vertical="center"/>
      <protection/>
    </xf>
    <xf numFmtId="0" fontId="96" fillId="0" borderId="0" xfId="104" applyFont="1" applyFill="1" applyAlignment="1">
      <alignment horizontal="left" vertical="center"/>
      <protection/>
    </xf>
    <xf numFmtId="0" fontId="96" fillId="0" borderId="0" xfId="104" applyFont="1" applyFill="1" applyBorder="1" applyAlignment="1">
      <alignment vertical="center"/>
      <protection/>
    </xf>
    <xf numFmtId="0" fontId="50" fillId="0" borderId="0" xfId="104" applyFont="1" applyFill="1" applyAlignment="1">
      <alignment vertical="center"/>
      <protection/>
    </xf>
    <xf numFmtId="0" fontId="56" fillId="0" borderId="0" xfId="104" applyFont="1" applyFill="1" applyAlignment="1">
      <alignment vertical="center"/>
      <protection/>
    </xf>
    <xf numFmtId="0" fontId="56" fillId="0" borderId="0" xfId="104" applyFont="1" applyFill="1" applyBorder="1" applyAlignment="1">
      <alignment vertical="center"/>
      <protection/>
    </xf>
    <xf numFmtId="0" fontId="94" fillId="0" borderId="0" xfId="104" applyFont="1" applyFill="1" applyAlignment="1">
      <alignment vertical="center"/>
      <protection/>
    </xf>
    <xf numFmtId="0" fontId="102" fillId="0" borderId="0" xfId="104" applyFont="1" applyFill="1" applyAlignment="1">
      <alignment vertical="center"/>
      <protection/>
    </xf>
    <xf numFmtId="0" fontId="102" fillId="0" borderId="0" xfId="104" applyFont="1" applyFill="1" applyBorder="1" applyAlignment="1">
      <alignment vertical="center"/>
      <protection/>
    </xf>
    <xf numFmtId="0" fontId="50" fillId="0" borderId="0" xfId="104" applyFont="1" applyFill="1" applyAlignment="1">
      <alignment vertical="center" wrapText="1"/>
      <protection/>
    </xf>
    <xf numFmtId="0" fontId="56" fillId="0" borderId="0" xfId="104" applyFont="1" applyFill="1" applyBorder="1" applyAlignment="1">
      <alignment vertical="center" wrapText="1"/>
      <protection/>
    </xf>
    <xf numFmtId="0" fontId="50" fillId="0" borderId="65" xfId="104" applyFont="1" applyFill="1" applyBorder="1" applyAlignment="1">
      <alignment horizontal="center" vertical="center" wrapText="1"/>
      <protection/>
    </xf>
    <xf numFmtId="0" fontId="50" fillId="0" borderId="17" xfId="104" applyFont="1" applyFill="1" applyBorder="1" applyAlignment="1">
      <alignment horizontal="center" vertical="center" wrapText="1"/>
      <protection/>
    </xf>
    <xf numFmtId="0" fontId="50" fillId="0" borderId="66" xfId="104" applyFont="1" applyFill="1" applyBorder="1" applyAlignment="1">
      <alignment horizontal="center" vertical="center" wrapText="1"/>
      <protection/>
    </xf>
    <xf numFmtId="0" fontId="56" fillId="27" borderId="67" xfId="104" applyFont="1" applyFill="1" applyBorder="1" applyAlignment="1">
      <alignment vertical="center" wrapText="1"/>
      <protection/>
    </xf>
    <xf numFmtId="0" fontId="56" fillId="27" borderId="68" xfId="104" applyFont="1" applyFill="1" applyBorder="1" applyAlignment="1">
      <alignment vertical="center" wrapText="1"/>
      <protection/>
    </xf>
    <xf numFmtId="220" fontId="56" fillId="27" borderId="68" xfId="53" applyNumberFormat="1" applyFont="1" applyFill="1" applyBorder="1" applyAlignment="1">
      <alignment vertical="center" wrapText="1"/>
    </xf>
    <xf numFmtId="0" fontId="56" fillId="27" borderId="69" xfId="104" applyFont="1" applyFill="1" applyBorder="1" applyAlignment="1">
      <alignment vertical="center" wrapText="1"/>
      <protection/>
    </xf>
    <xf numFmtId="0" fontId="56" fillId="27" borderId="19" xfId="104" applyFont="1" applyFill="1" applyBorder="1" applyAlignment="1">
      <alignment vertical="center" wrapText="1"/>
      <protection/>
    </xf>
    <xf numFmtId="0" fontId="56" fillId="27" borderId="9" xfId="104" applyFont="1" applyFill="1" applyBorder="1" applyAlignment="1">
      <alignment vertical="center" wrapText="1"/>
      <protection/>
    </xf>
    <xf numFmtId="220" fontId="56" fillId="27" borderId="9" xfId="53" applyNumberFormat="1" applyFont="1" applyFill="1" applyBorder="1" applyAlignment="1">
      <alignment vertical="center" wrapText="1"/>
    </xf>
    <xf numFmtId="0" fontId="56" fillId="27" borderId="22" xfId="104" applyFont="1" applyFill="1" applyBorder="1" applyAlignment="1">
      <alignment vertical="center" wrapText="1"/>
      <protection/>
    </xf>
    <xf numFmtId="0" fontId="56" fillId="27" borderId="63" xfId="104" applyFont="1" applyFill="1" applyBorder="1" applyAlignment="1">
      <alignment vertical="center" wrapText="1"/>
      <protection/>
    </xf>
    <xf numFmtId="0" fontId="56" fillId="27" borderId="25" xfId="104" applyFont="1" applyFill="1" applyBorder="1" applyAlignment="1">
      <alignment vertical="center" wrapText="1"/>
      <protection/>
    </xf>
    <xf numFmtId="0" fontId="56" fillId="27" borderId="26" xfId="104" applyFont="1" applyFill="1" applyBorder="1" applyAlignment="1">
      <alignment vertical="center" wrapText="1"/>
      <protection/>
    </xf>
    <xf numFmtId="0" fontId="50" fillId="0" borderId="0" xfId="104" applyFont="1" applyFill="1" applyBorder="1" applyAlignment="1">
      <alignment vertical="center" wrapText="1"/>
      <protection/>
    </xf>
    <xf numFmtId="0" fontId="56" fillId="0" borderId="0" xfId="104" applyFont="1" applyFill="1" applyBorder="1" applyAlignment="1">
      <alignment horizontal="center" vertical="center" wrapText="1"/>
      <protection/>
    </xf>
    <xf numFmtId="3" fontId="83" fillId="26" borderId="9" xfId="0" applyNumberFormat="1" applyFont="1" applyFill="1" applyBorder="1" applyAlignment="1">
      <alignment horizontal="center"/>
    </xf>
    <xf numFmtId="3" fontId="103" fillId="27" borderId="9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0" fillId="29" borderId="71" xfId="0" applyFont="1" applyFill="1" applyBorder="1" applyAlignment="1">
      <alignment horizontal="center" vertical="center"/>
    </xf>
    <xf numFmtId="0" fontId="80" fillId="29" borderId="72" xfId="0" applyFont="1" applyFill="1" applyBorder="1" applyAlignment="1">
      <alignment horizontal="center" vertical="center"/>
    </xf>
    <xf numFmtId="0" fontId="53" fillId="0" borderId="73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53" fillId="0" borderId="76" xfId="0" applyFont="1" applyFill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104" fillId="26" borderId="78" xfId="0" applyFont="1" applyFill="1" applyBorder="1" applyAlignment="1">
      <alignment horizontal="center" vertical="center" wrapText="1"/>
    </xf>
    <xf numFmtId="0" fontId="104" fillId="26" borderId="56" xfId="0" applyFont="1" applyFill="1" applyBorder="1" applyAlignment="1">
      <alignment horizontal="center" vertical="center" wrapText="1"/>
    </xf>
    <xf numFmtId="0" fontId="104" fillId="26" borderId="73" xfId="0" applyFont="1" applyFill="1" applyBorder="1" applyAlignment="1">
      <alignment horizontal="center" vertical="center" wrapText="1"/>
    </xf>
    <xf numFmtId="0" fontId="104" fillId="26" borderId="32" xfId="0" applyFont="1" applyFill="1" applyBorder="1" applyAlignment="1">
      <alignment horizontal="center" vertical="center" wrapText="1"/>
    </xf>
    <xf numFmtId="0" fontId="88" fillId="0" borderId="79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04" fillId="0" borderId="80" xfId="0" applyFont="1" applyBorder="1" applyAlignment="1">
      <alignment horizontal="center"/>
    </xf>
    <xf numFmtId="0" fontId="104" fillId="0" borderId="81" xfId="0" applyFont="1" applyBorder="1" applyAlignment="1">
      <alignment horizontal="center"/>
    </xf>
    <xf numFmtId="0" fontId="104" fillId="0" borderId="82" xfId="0" applyFont="1" applyBorder="1" applyAlignment="1">
      <alignment horizontal="center"/>
    </xf>
    <xf numFmtId="0" fontId="104" fillId="26" borderId="83" xfId="0" applyFont="1" applyFill="1" applyBorder="1" applyAlignment="1">
      <alignment horizontal="center" vertical="center" wrapText="1"/>
    </xf>
    <xf numFmtId="0" fontId="104" fillId="26" borderId="84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98" fillId="27" borderId="77" xfId="0" applyFont="1" applyFill="1" applyBorder="1" applyAlignment="1">
      <alignment horizontal="center" vertical="center" wrapText="1"/>
    </xf>
    <xf numFmtId="0" fontId="98" fillId="27" borderId="21" xfId="0" applyFont="1" applyFill="1" applyBorder="1" applyAlignment="1">
      <alignment horizontal="center" vertical="center" wrapText="1"/>
    </xf>
    <xf numFmtId="0" fontId="98" fillId="27" borderId="78" xfId="0" applyFont="1" applyFill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97" fillId="0" borderId="56" xfId="0" applyFont="1" applyBorder="1" applyAlignment="1">
      <alignment horizontal="center" vertical="center" wrapText="1"/>
    </xf>
    <xf numFmtId="0" fontId="50" fillId="0" borderId="85" xfId="104" applyFont="1" applyFill="1" applyBorder="1" applyAlignment="1">
      <alignment horizontal="center" vertical="center" wrapText="1"/>
      <protection/>
    </xf>
    <xf numFmtId="0" fontId="50" fillId="0" borderId="58" xfId="104" applyFont="1" applyFill="1" applyBorder="1" applyAlignment="1">
      <alignment horizontal="center" vertical="center" wrapText="1"/>
      <protection/>
    </xf>
    <xf numFmtId="0" fontId="50" fillId="0" borderId="86" xfId="104" applyFont="1" applyFill="1" applyBorder="1" applyAlignment="1">
      <alignment horizontal="center" vertical="center" wrapText="1"/>
      <protection/>
    </xf>
    <xf numFmtId="0" fontId="50" fillId="0" borderId="65" xfId="104" applyFont="1" applyFill="1" applyBorder="1" applyAlignment="1">
      <alignment horizontal="center" vertical="center" wrapText="1"/>
      <protection/>
    </xf>
    <xf numFmtId="0" fontId="50" fillId="0" borderId="17" xfId="104" applyFont="1" applyFill="1" applyBorder="1" applyAlignment="1">
      <alignment horizontal="center" vertical="center" wrapText="1"/>
      <protection/>
    </xf>
    <xf numFmtId="0" fontId="50" fillId="0" borderId="66" xfId="104" applyFont="1" applyFill="1" applyBorder="1" applyAlignment="1">
      <alignment horizontal="center" vertical="center" wrapText="1"/>
      <protection/>
    </xf>
    <xf numFmtId="0" fontId="50" fillId="0" borderId="87" xfId="104" applyFont="1" applyFill="1" applyBorder="1" applyAlignment="1">
      <alignment horizontal="center" vertical="center" wrapText="1"/>
      <protection/>
    </xf>
    <xf numFmtId="0" fontId="50" fillId="0" borderId="70" xfId="104" applyFont="1" applyFill="1" applyBorder="1" applyAlignment="1">
      <alignment horizontal="center" vertical="center" wrapText="1"/>
      <protection/>
    </xf>
    <xf numFmtId="0" fontId="50" fillId="0" borderId="88" xfId="104" applyFont="1" applyFill="1" applyBorder="1" applyAlignment="1">
      <alignment horizontal="center" vertical="center" wrapText="1"/>
      <protection/>
    </xf>
    <xf numFmtId="49" fontId="80" fillId="30" borderId="18" xfId="0" applyNumberFormat="1" applyFont="1" applyFill="1" applyBorder="1" applyAlignment="1">
      <alignment horizontal="center" vertical="center"/>
    </xf>
    <xf numFmtId="0" fontId="3" fillId="30" borderId="17" xfId="0" applyFont="1" applyFill="1" applyBorder="1" applyAlignment="1">
      <alignment horizontal="center" vertical="center"/>
    </xf>
    <xf numFmtId="0" fontId="3" fillId="30" borderId="17" xfId="0" applyFont="1" applyFill="1" applyBorder="1" applyAlignment="1">
      <alignment horizontal="center" vertical="center" wrapText="1"/>
    </xf>
    <xf numFmtId="0" fontId="80" fillId="30" borderId="0" xfId="0" applyFont="1" applyFill="1" applyBorder="1" applyAlignment="1">
      <alignment horizontal="center" vertical="center"/>
    </xf>
    <xf numFmtId="185" fontId="80" fillId="30" borderId="0" xfId="0" applyNumberFormat="1" applyFont="1" applyFill="1" applyBorder="1" applyAlignment="1">
      <alignment horizontal="center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zoomScale="90" zoomScaleNormal="90" zoomScaleSheetLayoutView="112" zoomScalePageLayoutView="0" workbookViewId="0" topLeftCell="A4">
      <selection activeCell="F30" sqref="F30"/>
    </sheetView>
  </sheetViews>
  <sheetFormatPr defaultColWidth="9.140625" defaultRowHeight="12.75"/>
  <cols>
    <col min="1" max="1" width="11.7109375" style="12" customWidth="1"/>
    <col min="2" max="2" width="39.57421875" style="0" customWidth="1"/>
    <col min="3" max="3" width="17.00390625" style="0" customWidth="1"/>
    <col min="4" max="4" width="19.57421875" style="12" customWidth="1"/>
    <col min="5" max="5" width="20.140625" style="12" customWidth="1"/>
    <col min="6" max="6" width="20.7109375" style="12" customWidth="1"/>
    <col min="7" max="7" width="17.140625" style="12" customWidth="1"/>
    <col min="8" max="8" width="20.57421875" style="12" customWidth="1"/>
    <col min="9" max="9" width="22.28125" style="38" customWidth="1"/>
    <col min="10" max="10" width="16.7109375" style="0" customWidth="1"/>
    <col min="11" max="11" width="12.28125" style="0" customWidth="1"/>
    <col min="12" max="12" width="11.00390625" style="0" customWidth="1"/>
  </cols>
  <sheetData>
    <row r="2" spans="1:9" s="11" customFormat="1" ht="15.75">
      <c r="A2" s="58" t="s">
        <v>77</v>
      </c>
      <c r="D2" s="16"/>
      <c r="E2" s="16"/>
      <c r="F2" s="16"/>
      <c r="G2" s="16"/>
      <c r="H2" s="16"/>
      <c r="I2" s="31"/>
    </row>
    <row r="3" spans="1:10" ht="13.5" thickBot="1">
      <c r="A3" s="13"/>
      <c r="B3" s="1"/>
      <c r="C3" s="1"/>
      <c r="D3" s="13"/>
      <c r="E3" s="13"/>
      <c r="F3" s="20"/>
      <c r="G3" s="21"/>
      <c r="H3" s="17"/>
      <c r="I3" s="32" t="s">
        <v>48</v>
      </c>
      <c r="J3" s="2"/>
    </row>
    <row r="4" spans="1:10" s="27" customFormat="1" ht="12.75">
      <c r="A4" s="22"/>
      <c r="B4" s="7"/>
      <c r="C4" s="7"/>
      <c r="D4" s="23"/>
      <c r="E4" s="23"/>
      <c r="F4" s="24"/>
      <c r="G4" s="24"/>
      <c r="H4" s="25"/>
      <c r="I4" s="33"/>
      <c r="J4" s="26"/>
    </row>
    <row r="5" spans="1:10" ht="12.75">
      <c r="A5" s="14" t="s">
        <v>22</v>
      </c>
      <c r="B5" s="59" t="s">
        <v>88</v>
      </c>
      <c r="C5" s="71"/>
      <c r="D5" s="71"/>
      <c r="E5" s="71"/>
      <c r="F5" s="71"/>
      <c r="G5" s="72"/>
      <c r="H5" s="6" t="s">
        <v>23</v>
      </c>
      <c r="I5" s="47" t="s">
        <v>89</v>
      </c>
      <c r="J5" s="2"/>
    </row>
    <row r="6" spans="1:10" ht="12.75">
      <c r="A6" s="14" t="s">
        <v>1</v>
      </c>
      <c r="B6" s="59" t="s">
        <v>112</v>
      </c>
      <c r="C6" s="73"/>
      <c r="D6" s="73"/>
      <c r="E6" s="73"/>
      <c r="F6" s="73"/>
      <c r="G6" s="74"/>
      <c r="H6" s="6" t="s">
        <v>50</v>
      </c>
      <c r="I6" s="47" t="s">
        <v>110</v>
      </c>
      <c r="J6" s="2"/>
    </row>
    <row r="7" spans="1:10" s="41" customFormat="1" ht="12.75">
      <c r="A7" s="244" t="s">
        <v>78</v>
      </c>
      <c r="B7" s="247" t="s">
        <v>49</v>
      </c>
      <c r="C7" s="299" t="s">
        <v>2</v>
      </c>
      <c r="D7" s="10" t="s">
        <v>3</v>
      </c>
      <c r="E7" s="10" t="s">
        <v>4</v>
      </c>
      <c r="F7" s="10" t="s">
        <v>5</v>
      </c>
      <c r="G7" s="10" t="s">
        <v>33</v>
      </c>
      <c r="H7" s="10" t="s">
        <v>69</v>
      </c>
      <c r="I7" s="34" t="s">
        <v>70</v>
      </c>
      <c r="J7" s="40"/>
    </row>
    <row r="8" spans="1:10" s="43" customFormat="1" ht="12.75">
      <c r="A8" s="245"/>
      <c r="B8" s="248"/>
      <c r="C8" s="300" t="s">
        <v>6</v>
      </c>
      <c r="D8" s="8" t="s">
        <v>24</v>
      </c>
      <c r="E8" s="8" t="s">
        <v>47</v>
      </c>
      <c r="F8" s="8" t="s">
        <v>47</v>
      </c>
      <c r="G8" s="8" t="s">
        <v>47</v>
      </c>
      <c r="H8" s="8" t="s">
        <v>6</v>
      </c>
      <c r="I8" s="250" t="s">
        <v>7</v>
      </c>
      <c r="J8" s="42"/>
    </row>
    <row r="9" spans="1:10" s="43" customFormat="1" ht="33.75">
      <c r="A9" s="246"/>
      <c r="B9" s="249"/>
      <c r="C9" s="301" t="s">
        <v>127</v>
      </c>
      <c r="D9" s="9" t="s">
        <v>128</v>
      </c>
      <c r="E9" s="9" t="s">
        <v>126</v>
      </c>
      <c r="F9" s="9" t="s">
        <v>129</v>
      </c>
      <c r="G9" s="9" t="s">
        <v>68</v>
      </c>
      <c r="H9" s="9" t="s">
        <v>67</v>
      </c>
      <c r="I9" s="251"/>
      <c r="J9" s="42"/>
    </row>
    <row r="10" spans="1:11" ht="12.75">
      <c r="A10" s="15">
        <v>600</v>
      </c>
      <c r="B10" s="4" t="s">
        <v>8</v>
      </c>
      <c r="C10" s="44">
        <v>4869</v>
      </c>
      <c r="D10" s="44">
        <v>25500</v>
      </c>
      <c r="E10" s="44">
        <v>25500</v>
      </c>
      <c r="F10" s="44">
        <v>18500</v>
      </c>
      <c r="G10" s="80">
        <v>12300</v>
      </c>
      <c r="H10" s="80">
        <v>6011</v>
      </c>
      <c r="I10" s="30">
        <f>H10-G10</f>
        <v>-6289</v>
      </c>
      <c r="J10" s="2"/>
      <c r="K10" s="78"/>
    </row>
    <row r="11" spans="1:11" ht="12.75">
      <c r="A11" s="15">
        <v>601</v>
      </c>
      <c r="B11" s="4" t="s">
        <v>9</v>
      </c>
      <c r="C11" s="44">
        <v>666</v>
      </c>
      <c r="D11" s="44">
        <v>4500</v>
      </c>
      <c r="E11" s="44">
        <v>4500</v>
      </c>
      <c r="F11" s="44">
        <v>3200</v>
      </c>
      <c r="G11" s="80">
        <v>2100</v>
      </c>
      <c r="H11" s="80">
        <v>1000</v>
      </c>
      <c r="I11" s="30">
        <f aca="true" t="shared" si="0" ref="I11:I16">H11-G11</f>
        <v>-1100</v>
      </c>
      <c r="J11" s="2"/>
      <c r="K11" s="78"/>
    </row>
    <row r="12" spans="1:11" ht="12.75">
      <c r="A12" s="15">
        <v>602</v>
      </c>
      <c r="B12" s="4" t="s">
        <v>10</v>
      </c>
      <c r="C12" s="44">
        <v>8487</v>
      </c>
      <c r="D12" s="44">
        <v>38000</v>
      </c>
      <c r="E12" s="44">
        <v>38000</v>
      </c>
      <c r="F12" s="44">
        <v>15700</v>
      </c>
      <c r="G12" s="80">
        <v>10470</v>
      </c>
      <c r="H12" s="80">
        <v>1868</v>
      </c>
      <c r="I12" s="30">
        <f>H12-G12</f>
        <v>-8602</v>
      </c>
      <c r="J12" s="2"/>
      <c r="K12" s="78"/>
    </row>
    <row r="13" spans="1:11" ht="12.75">
      <c r="A13" s="15">
        <v>603</v>
      </c>
      <c r="B13" s="4" t="s">
        <v>11</v>
      </c>
      <c r="C13" s="44"/>
      <c r="D13" s="44"/>
      <c r="E13" s="44"/>
      <c r="F13" s="44"/>
      <c r="G13" s="44"/>
      <c r="H13" s="44"/>
      <c r="I13" s="30">
        <f t="shared" si="0"/>
        <v>0</v>
      </c>
      <c r="J13" s="2"/>
      <c r="K13" s="78"/>
    </row>
    <row r="14" spans="1:11" ht="12.75">
      <c r="A14" s="15">
        <v>604</v>
      </c>
      <c r="B14" s="4" t="s">
        <v>12</v>
      </c>
      <c r="C14" s="44">
        <v>0</v>
      </c>
      <c r="D14" s="44">
        <v>8000</v>
      </c>
      <c r="E14" s="44">
        <v>8000</v>
      </c>
      <c r="F14" s="44">
        <v>8000</v>
      </c>
      <c r="G14" s="80">
        <v>5300</v>
      </c>
      <c r="H14" s="44">
        <v>0</v>
      </c>
      <c r="I14" s="30">
        <f t="shared" si="0"/>
        <v>-5300</v>
      </c>
      <c r="J14" s="2"/>
      <c r="K14" s="78"/>
    </row>
    <row r="15" spans="1:11" ht="12.75">
      <c r="A15" s="15">
        <v>605</v>
      </c>
      <c r="B15" s="4" t="s">
        <v>13</v>
      </c>
      <c r="C15" s="44"/>
      <c r="D15" s="44"/>
      <c r="E15" s="44"/>
      <c r="F15" s="44"/>
      <c r="G15" s="80"/>
      <c r="H15" s="44"/>
      <c r="I15" s="30">
        <f t="shared" si="0"/>
        <v>0</v>
      </c>
      <c r="J15" s="2"/>
      <c r="K15" s="78"/>
    </row>
    <row r="16" spans="1:11" ht="12.75">
      <c r="A16" s="15">
        <v>606</v>
      </c>
      <c r="B16" s="4" t="s">
        <v>14</v>
      </c>
      <c r="C16" s="44"/>
      <c r="D16" s="44">
        <v>0</v>
      </c>
      <c r="E16" s="44">
        <v>100</v>
      </c>
      <c r="F16" s="44">
        <v>100</v>
      </c>
      <c r="G16" s="80">
        <v>100</v>
      </c>
      <c r="H16" s="44">
        <v>0</v>
      </c>
      <c r="I16" s="30">
        <f t="shared" si="0"/>
        <v>-100</v>
      </c>
      <c r="J16" s="2"/>
      <c r="K16" s="78"/>
    </row>
    <row r="17" spans="1:12" s="53" customFormat="1" ht="12.75">
      <c r="A17" s="48" t="s">
        <v>15</v>
      </c>
      <c r="B17" s="55" t="s">
        <v>16</v>
      </c>
      <c r="C17" s="56">
        <f aca="true" t="shared" si="1" ref="C17:I17">SUM(C10:C16)</f>
        <v>14022</v>
      </c>
      <c r="D17" s="56">
        <f t="shared" si="1"/>
        <v>76000</v>
      </c>
      <c r="E17" s="56">
        <f t="shared" si="1"/>
        <v>76100</v>
      </c>
      <c r="F17" s="56">
        <f t="shared" si="1"/>
        <v>45500</v>
      </c>
      <c r="G17" s="242">
        <f>SUM(G10:G16)</f>
        <v>30270</v>
      </c>
      <c r="H17" s="242">
        <f t="shared" si="1"/>
        <v>8879</v>
      </c>
      <c r="I17" s="57">
        <f t="shared" si="1"/>
        <v>-21391</v>
      </c>
      <c r="J17" s="52"/>
      <c r="K17" s="78"/>
      <c r="L17" s="79"/>
    </row>
    <row r="18" spans="1:11" ht="12.75">
      <c r="A18" s="15">
        <v>230</v>
      </c>
      <c r="B18" s="4" t="s">
        <v>17</v>
      </c>
      <c r="C18" s="44"/>
      <c r="D18" s="44"/>
      <c r="E18" s="44"/>
      <c r="F18" s="44"/>
      <c r="G18" s="44"/>
      <c r="H18" s="44"/>
      <c r="I18" s="30">
        <f>H18-G18</f>
        <v>0</v>
      </c>
      <c r="J18" s="2"/>
      <c r="K18" s="81" t="s">
        <v>92</v>
      </c>
    </row>
    <row r="19" spans="1:11" ht="12.75">
      <c r="A19" s="15">
        <v>231</v>
      </c>
      <c r="B19" s="4" t="s">
        <v>18</v>
      </c>
      <c r="C19" s="44"/>
      <c r="D19" s="44"/>
      <c r="E19" s="44"/>
      <c r="F19" s="44"/>
      <c r="G19" s="44"/>
      <c r="H19" s="44"/>
      <c r="I19" s="30">
        <f>H19-G19</f>
        <v>0</v>
      </c>
      <c r="J19" s="2"/>
      <c r="K19" s="78"/>
    </row>
    <row r="20" spans="1:11" ht="12.75">
      <c r="A20" s="15">
        <v>232</v>
      </c>
      <c r="B20" s="4" t="s">
        <v>19</v>
      </c>
      <c r="C20" s="44"/>
      <c r="D20" s="44"/>
      <c r="E20" s="44"/>
      <c r="F20" s="44"/>
      <c r="G20" s="44"/>
      <c r="H20" s="44"/>
      <c r="I20" s="30">
        <f>H20-G20</f>
        <v>0</v>
      </c>
      <c r="J20" s="2"/>
      <c r="K20" s="78"/>
    </row>
    <row r="21" spans="1:11" ht="12.75">
      <c r="A21" s="28" t="s">
        <v>20</v>
      </c>
      <c r="B21" s="39" t="s">
        <v>34</v>
      </c>
      <c r="C21" s="29">
        <f aca="true" t="shared" si="2" ref="C21:I21">SUM(C18:C20)</f>
        <v>0</v>
      </c>
      <c r="D21" s="29">
        <f t="shared" si="2"/>
        <v>0</v>
      </c>
      <c r="E21" s="29"/>
      <c r="F21" s="29">
        <f t="shared" si="2"/>
        <v>0</v>
      </c>
      <c r="G21" s="29">
        <f t="shared" si="2"/>
        <v>0</v>
      </c>
      <c r="H21" s="29">
        <f t="shared" si="2"/>
        <v>0</v>
      </c>
      <c r="I21" s="35">
        <f t="shared" si="2"/>
        <v>0</v>
      </c>
      <c r="J21" s="2"/>
      <c r="K21" s="78"/>
    </row>
    <row r="22" spans="1:12" ht="12.75">
      <c r="A22" s="15">
        <v>230</v>
      </c>
      <c r="B22" s="4" t="s">
        <v>17</v>
      </c>
      <c r="C22" s="45"/>
      <c r="D22" s="45"/>
      <c r="E22" s="45"/>
      <c r="F22" s="45"/>
      <c r="G22" s="45"/>
      <c r="H22" s="45"/>
      <c r="I22" s="30">
        <f>H22-G22</f>
        <v>0</v>
      </c>
      <c r="J22" s="2"/>
      <c r="K22" s="78"/>
      <c r="L22" s="78"/>
    </row>
    <row r="23" spans="1:11" ht="12.75">
      <c r="A23" s="15">
        <v>231</v>
      </c>
      <c r="B23" s="4" t="s">
        <v>18</v>
      </c>
      <c r="C23" s="45">
        <v>2292</v>
      </c>
      <c r="D23" s="45"/>
      <c r="E23" s="45"/>
      <c r="F23" s="45"/>
      <c r="G23" s="45"/>
      <c r="H23" s="45"/>
      <c r="I23" s="30">
        <f>H23-G23</f>
        <v>0</v>
      </c>
      <c r="J23" s="2"/>
      <c r="K23" s="78"/>
    </row>
    <row r="24" spans="1:11" ht="12.75">
      <c r="A24" s="15">
        <v>232</v>
      </c>
      <c r="B24" s="4" t="s">
        <v>19</v>
      </c>
      <c r="C24" s="45"/>
      <c r="D24" s="45"/>
      <c r="E24" s="45"/>
      <c r="F24" s="45"/>
      <c r="G24" s="45"/>
      <c r="H24" s="45"/>
      <c r="I24" s="30">
        <f>H24-G24</f>
        <v>0</v>
      </c>
      <c r="J24" s="2"/>
      <c r="K24" s="78"/>
    </row>
    <row r="25" spans="1:11" ht="12.75">
      <c r="A25" s="28" t="s">
        <v>20</v>
      </c>
      <c r="B25" s="39" t="s">
        <v>35</v>
      </c>
      <c r="C25" s="29">
        <f>SUM(C22:C24)</f>
        <v>2292</v>
      </c>
      <c r="D25" s="29">
        <f aca="true" t="shared" si="3" ref="D25:I25">SUM(D22:D24)</f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35">
        <f t="shared" si="3"/>
        <v>0</v>
      </c>
      <c r="J25" s="2"/>
      <c r="K25" s="78"/>
    </row>
    <row r="26" spans="1:11" s="53" customFormat="1" ht="12.75">
      <c r="A26" s="48" t="s">
        <v>21</v>
      </c>
      <c r="B26" s="49" t="s">
        <v>51</v>
      </c>
      <c r="C26" s="50">
        <f aca="true" t="shared" si="4" ref="C26:I26">C21+C25</f>
        <v>2292</v>
      </c>
      <c r="D26" s="50">
        <f t="shared" si="4"/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>H21+H25</f>
        <v>0</v>
      </c>
      <c r="I26" s="51">
        <f t="shared" si="4"/>
        <v>0</v>
      </c>
      <c r="J26" s="52"/>
      <c r="K26" s="78"/>
    </row>
    <row r="27" spans="1:9" ht="12.75">
      <c r="A27" s="252" t="s">
        <v>36</v>
      </c>
      <c r="B27" s="253"/>
      <c r="C27" s="18">
        <v>221</v>
      </c>
      <c r="D27" s="18"/>
      <c r="E27" s="18"/>
      <c r="F27" s="18"/>
      <c r="G27" s="18"/>
      <c r="H27" s="46">
        <v>0</v>
      </c>
      <c r="I27" s="36"/>
    </row>
    <row r="28" spans="1:9" s="53" customFormat="1" ht="18.75" customHeight="1" thickBot="1">
      <c r="A28" s="254" t="s">
        <v>37</v>
      </c>
      <c r="B28" s="255"/>
      <c r="C28" s="54">
        <f aca="true" t="shared" si="5" ref="C28:I28">C17+C26+C27</f>
        <v>16535</v>
      </c>
      <c r="D28" s="54">
        <f t="shared" si="5"/>
        <v>76000</v>
      </c>
      <c r="E28" s="54">
        <f>E17+E26+E27</f>
        <v>76100</v>
      </c>
      <c r="F28" s="54">
        <f t="shared" si="5"/>
        <v>45500</v>
      </c>
      <c r="G28" s="54">
        <f>G17+G26+G27</f>
        <v>30270</v>
      </c>
      <c r="H28" s="54">
        <f>H17+H26+H27</f>
        <v>8879</v>
      </c>
      <c r="I28" s="70">
        <f t="shared" si="5"/>
        <v>-21391</v>
      </c>
    </row>
    <row r="29" spans="1:9" s="53" customFormat="1" ht="18.75" customHeight="1">
      <c r="A29" s="302"/>
      <c r="B29" s="302"/>
      <c r="C29" s="303"/>
      <c r="D29" s="303"/>
      <c r="E29" s="303"/>
      <c r="F29" s="303"/>
      <c r="G29" s="303"/>
      <c r="H29" s="303"/>
      <c r="I29" s="303"/>
    </row>
    <row r="30" spans="1:9" s="53" customFormat="1" ht="18.75" customHeight="1">
      <c r="A30" s="302"/>
      <c r="B30" s="302"/>
      <c r="C30" s="303"/>
      <c r="D30" s="303"/>
      <c r="E30" s="303"/>
      <c r="F30" s="303"/>
      <c r="G30" s="303"/>
      <c r="H30" s="303"/>
      <c r="I30" s="303"/>
    </row>
    <row r="31" spans="1:9" s="53" customFormat="1" ht="18.75" customHeight="1">
      <c r="A31" s="302"/>
      <c r="B31" s="302"/>
      <c r="C31" s="303"/>
      <c r="D31" s="303"/>
      <c r="E31" s="303"/>
      <c r="F31" s="303"/>
      <c r="G31" s="303"/>
      <c r="H31" s="303"/>
      <c r="I31" s="303"/>
    </row>
    <row r="32" spans="1:9" ht="23.25" customHeight="1">
      <c r="A32" s="5"/>
      <c r="B32" s="3"/>
      <c r="C32" s="3"/>
      <c r="D32" s="19"/>
      <c r="E32" s="19"/>
      <c r="F32" s="19"/>
      <c r="G32" s="19"/>
      <c r="H32" s="19"/>
      <c r="I32" s="37"/>
    </row>
    <row r="33" spans="1:9" ht="11.25" customHeight="1">
      <c r="A33" s="5"/>
      <c r="B33" s="3"/>
      <c r="C33" s="3"/>
      <c r="D33" s="19"/>
      <c r="E33" s="19"/>
      <c r="F33" s="19"/>
      <c r="G33" s="19"/>
      <c r="H33" s="19"/>
      <c r="I33" s="37"/>
    </row>
  </sheetData>
  <sheetProtection/>
  <mergeCells count="5">
    <mergeCell ref="A7:A9"/>
    <mergeCell ref="B7:B9"/>
    <mergeCell ref="I8:I9"/>
    <mergeCell ref="A27:B27"/>
    <mergeCell ref="A28:B28"/>
  </mergeCells>
  <printOptions/>
  <pageMargins left="0.17" right="0.17" top="0.43" bottom="0.48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zoomScale="40" zoomScaleNormal="40" zoomScaleSheetLayoutView="53" zoomScalePageLayoutView="0" workbookViewId="0" topLeftCell="A4">
      <selection activeCell="E27" sqref="E27"/>
    </sheetView>
  </sheetViews>
  <sheetFormatPr defaultColWidth="9.140625" defaultRowHeight="12.75"/>
  <cols>
    <col min="1" max="1" width="19.8515625" style="84" customWidth="1"/>
    <col min="2" max="2" width="59.8515625" style="84" customWidth="1"/>
    <col min="3" max="3" width="34.421875" style="84" customWidth="1"/>
    <col min="4" max="4" width="21.57421875" style="84" customWidth="1"/>
    <col min="5" max="5" width="37.421875" style="84" customWidth="1"/>
    <col min="6" max="6" width="28.57421875" style="84" customWidth="1"/>
    <col min="7" max="7" width="18.140625" style="84" customWidth="1"/>
    <col min="8" max="8" width="29.28125" style="84" customWidth="1"/>
    <col min="9" max="9" width="31.140625" style="84" customWidth="1"/>
    <col min="10" max="10" width="28.421875" style="84" customWidth="1"/>
    <col min="11" max="11" width="36.140625" style="84" customWidth="1"/>
    <col min="12" max="12" width="30.7109375" style="84" customWidth="1"/>
    <col min="13" max="13" width="18.421875" style="84" customWidth="1"/>
    <col min="14" max="14" width="23.28125" style="84" customWidth="1"/>
    <col min="15" max="15" width="26.7109375" style="84" customWidth="1"/>
    <col min="16" max="16" width="12.57421875" style="84" customWidth="1"/>
    <col min="17" max="18" width="15.140625" style="84" customWidth="1"/>
    <col min="19" max="19" width="45.7109375" style="84" customWidth="1"/>
    <col min="20" max="16384" width="9.140625" style="84" customWidth="1"/>
  </cols>
  <sheetData>
    <row r="2" spans="1:14" s="61" customFormat="1" ht="20.25">
      <c r="A2" s="126" t="s">
        <v>74</v>
      </c>
      <c r="B2" s="127"/>
      <c r="C2" s="127"/>
      <c r="D2" s="127"/>
      <c r="E2" s="127"/>
      <c r="F2" s="62"/>
      <c r="G2" s="62"/>
      <c r="H2" s="62"/>
      <c r="I2" s="62"/>
      <c r="J2" s="62"/>
      <c r="K2" s="62"/>
      <c r="L2" s="62"/>
      <c r="M2" s="62"/>
      <c r="N2" s="62"/>
    </row>
    <row r="3" spans="1:14" s="61" customFormat="1" ht="21">
      <c r="A3" s="128"/>
      <c r="B3" s="129"/>
      <c r="C3" s="129"/>
      <c r="D3" s="129"/>
      <c r="E3" s="129"/>
      <c r="F3" s="60"/>
      <c r="G3" s="60"/>
      <c r="H3" s="60"/>
      <c r="I3" s="60"/>
      <c r="J3" s="60"/>
      <c r="K3" s="60"/>
      <c r="L3" s="60"/>
      <c r="M3" s="60"/>
      <c r="N3" s="60"/>
    </row>
    <row r="4" spans="1:14" ht="33.75" customHeight="1">
      <c r="A4" s="130" t="s">
        <v>22</v>
      </c>
      <c r="B4" s="131" t="s">
        <v>88</v>
      </c>
      <c r="C4" s="132" t="s">
        <v>23</v>
      </c>
      <c r="D4" s="133" t="s">
        <v>89</v>
      </c>
      <c r="E4" s="134"/>
      <c r="F4" s="82"/>
      <c r="G4" s="82"/>
      <c r="H4" s="82"/>
      <c r="I4" s="82"/>
      <c r="J4" s="82"/>
      <c r="K4" s="83"/>
      <c r="L4" s="83"/>
      <c r="M4" s="83"/>
      <c r="N4" s="83"/>
    </row>
    <row r="5" spans="1:14" ht="20.25">
      <c r="A5" s="135"/>
      <c r="B5" s="136"/>
      <c r="C5" s="136"/>
      <c r="D5" s="136"/>
      <c r="E5" s="134"/>
      <c r="F5" s="82"/>
      <c r="G5" s="82"/>
      <c r="H5" s="82"/>
      <c r="I5" s="82"/>
      <c r="J5" s="82"/>
      <c r="K5" s="83"/>
      <c r="L5" s="83"/>
      <c r="M5" s="83"/>
      <c r="N5" s="83"/>
    </row>
    <row r="6" spans="1:14" ht="42.75" customHeight="1">
      <c r="A6" s="130" t="s">
        <v>1</v>
      </c>
      <c r="B6" s="137" t="s">
        <v>115</v>
      </c>
      <c r="C6" s="132" t="s">
        <v>50</v>
      </c>
      <c r="D6" s="133" t="s">
        <v>110</v>
      </c>
      <c r="E6" s="138"/>
      <c r="F6" s="85"/>
      <c r="G6" s="85"/>
      <c r="H6" s="85"/>
      <c r="I6" s="85"/>
      <c r="J6" s="85"/>
      <c r="K6" s="83"/>
      <c r="L6" s="83"/>
      <c r="M6" s="83"/>
      <c r="N6" s="83"/>
    </row>
    <row r="7" spans="1:2" ht="16.5" thickBot="1">
      <c r="A7" s="275"/>
      <c r="B7" s="276"/>
    </row>
    <row r="8" spans="1:19" s="77" customFormat="1" ht="21" thickBot="1">
      <c r="A8" s="75"/>
      <c r="B8" s="76" t="s">
        <v>48</v>
      </c>
      <c r="C8" s="76"/>
      <c r="D8" s="76"/>
      <c r="E8" s="76"/>
      <c r="F8" s="76" t="s">
        <v>79</v>
      </c>
      <c r="G8" s="76"/>
      <c r="H8" s="76"/>
      <c r="I8" s="76" t="s">
        <v>80</v>
      </c>
      <c r="J8" s="76"/>
      <c r="K8" s="76"/>
      <c r="L8" s="76" t="s">
        <v>81</v>
      </c>
      <c r="M8" s="76"/>
      <c r="N8" s="76"/>
      <c r="O8" s="76" t="s">
        <v>82</v>
      </c>
      <c r="P8" s="277" t="s">
        <v>86</v>
      </c>
      <c r="Q8" s="278"/>
      <c r="R8" s="279"/>
      <c r="S8" s="262" t="s">
        <v>25</v>
      </c>
    </row>
    <row r="9" spans="1:19" s="86" customFormat="1" ht="57.75" customHeight="1">
      <c r="A9" s="265" t="s">
        <v>0</v>
      </c>
      <c r="B9" s="267" t="s">
        <v>63</v>
      </c>
      <c r="C9" s="269" t="s">
        <v>64</v>
      </c>
      <c r="D9" s="256" t="s">
        <v>94</v>
      </c>
      <c r="E9" s="258" t="s">
        <v>95</v>
      </c>
      <c r="F9" s="260" t="s">
        <v>96</v>
      </c>
      <c r="G9" s="256" t="s">
        <v>97</v>
      </c>
      <c r="H9" s="258" t="s">
        <v>98</v>
      </c>
      <c r="I9" s="260" t="s">
        <v>99</v>
      </c>
      <c r="J9" s="256" t="s">
        <v>100</v>
      </c>
      <c r="K9" s="258" t="s">
        <v>101</v>
      </c>
      <c r="L9" s="260" t="s">
        <v>102</v>
      </c>
      <c r="M9" s="256" t="s">
        <v>123</v>
      </c>
      <c r="N9" s="258" t="s">
        <v>103</v>
      </c>
      <c r="O9" s="260" t="s">
        <v>104</v>
      </c>
      <c r="P9" s="273" t="s">
        <v>83</v>
      </c>
      <c r="Q9" s="271" t="s">
        <v>84</v>
      </c>
      <c r="R9" s="280" t="s">
        <v>85</v>
      </c>
      <c r="S9" s="263"/>
    </row>
    <row r="10" spans="1:19" s="86" customFormat="1" ht="83.25" customHeight="1">
      <c r="A10" s="266"/>
      <c r="B10" s="268"/>
      <c r="C10" s="270"/>
      <c r="D10" s="257"/>
      <c r="E10" s="259"/>
      <c r="F10" s="261"/>
      <c r="G10" s="257"/>
      <c r="H10" s="259"/>
      <c r="I10" s="261"/>
      <c r="J10" s="257"/>
      <c r="K10" s="259"/>
      <c r="L10" s="261"/>
      <c r="M10" s="257"/>
      <c r="N10" s="259"/>
      <c r="O10" s="261"/>
      <c r="P10" s="274"/>
      <c r="Q10" s="272"/>
      <c r="R10" s="281"/>
      <c r="S10" s="264"/>
    </row>
    <row r="11" spans="1:19" s="87" customFormat="1" ht="109.5" customHeight="1">
      <c r="A11" s="89" t="s">
        <v>65</v>
      </c>
      <c r="B11" s="90" t="s">
        <v>90</v>
      </c>
      <c r="C11" s="91" t="s">
        <v>118</v>
      </c>
      <c r="D11" s="92">
        <v>151</v>
      </c>
      <c r="E11" s="93">
        <v>7669</v>
      </c>
      <c r="F11" s="94">
        <v>51</v>
      </c>
      <c r="G11" s="92">
        <v>1000</v>
      </c>
      <c r="H11" s="93">
        <v>18000</v>
      </c>
      <c r="I11" s="94">
        <v>18</v>
      </c>
      <c r="J11" s="92">
        <v>800</v>
      </c>
      <c r="K11" s="243">
        <f>30270/2</f>
        <v>15135</v>
      </c>
      <c r="L11" s="94">
        <v>18</v>
      </c>
      <c r="M11" s="92">
        <v>83</v>
      </c>
      <c r="N11" s="243">
        <f>8879/2</f>
        <v>4439.5</v>
      </c>
      <c r="O11" s="94">
        <v>18</v>
      </c>
      <c r="P11" s="120">
        <f>O11-F11</f>
        <v>-33</v>
      </c>
      <c r="Q11" s="121">
        <f>O11-I11</f>
        <v>0</v>
      </c>
      <c r="R11" s="94">
        <f>O11-L11</f>
        <v>0</v>
      </c>
      <c r="S11" s="122" t="s">
        <v>132</v>
      </c>
    </row>
    <row r="12" spans="1:19" s="87" customFormat="1" ht="86.25" customHeight="1">
      <c r="A12" s="89" t="s">
        <v>66</v>
      </c>
      <c r="B12" s="90" t="s">
        <v>119</v>
      </c>
      <c r="C12" s="91" t="s">
        <v>118</v>
      </c>
      <c r="D12" s="92">
        <v>127</v>
      </c>
      <c r="E12" s="93">
        <v>6353</v>
      </c>
      <c r="F12" s="94">
        <v>50</v>
      </c>
      <c r="G12" s="92">
        <v>37</v>
      </c>
      <c r="H12" s="93">
        <v>46</v>
      </c>
      <c r="I12" s="94">
        <v>18</v>
      </c>
      <c r="J12" s="92">
        <v>100</v>
      </c>
      <c r="K12" s="243">
        <f>30270/2</f>
        <v>15135</v>
      </c>
      <c r="L12" s="94">
        <v>18</v>
      </c>
      <c r="M12" s="92">
        <v>3</v>
      </c>
      <c r="N12" s="243">
        <f>8879/2</f>
        <v>4439.5</v>
      </c>
      <c r="O12" s="94">
        <v>18</v>
      </c>
      <c r="P12" s="120">
        <f>O12-F12</f>
        <v>-32</v>
      </c>
      <c r="Q12" s="121">
        <f>O12-I12</f>
        <v>0</v>
      </c>
      <c r="R12" s="94">
        <f>O12-L12</f>
        <v>0</v>
      </c>
      <c r="S12" s="122" t="s">
        <v>133</v>
      </c>
    </row>
    <row r="13" spans="1:19" s="87" customFormat="1" ht="28.5" customHeight="1" thickBot="1">
      <c r="A13" s="95"/>
      <c r="B13" s="96"/>
      <c r="C13" s="97"/>
      <c r="D13" s="98"/>
      <c r="E13" s="99"/>
      <c r="F13" s="100"/>
      <c r="G13" s="98"/>
      <c r="H13" s="99"/>
      <c r="I13" s="100"/>
      <c r="J13" s="98"/>
      <c r="K13" s="99"/>
      <c r="L13" s="100"/>
      <c r="M13" s="98"/>
      <c r="N13" s="99"/>
      <c r="O13" s="100"/>
      <c r="P13" s="123"/>
      <c r="Q13" s="124"/>
      <c r="R13" s="100"/>
      <c r="S13" s="125"/>
    </row>
    <row r="14" spans="1:15" s="88" customFormat="1" ht="21" thickTop="1">
      <c r="A14" s="101"/>
      <c r="B14" s="102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35.25" customHeight="1" thickBot="1">
      <c r="A15" s="282" t="s">
        <v>73</v>
      </c>
      <c r="B15" s="283"/>
      <c r="C15" s="283"/>
      <c r="D15" s="283"/>
      <c r="E15" s="283"/>
      <c r="F15" s="28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57.75" customHeight="1" thickTop="1">
      <c r="A16" s="104" t="s">
        <v>0</v>
      </c>
      <c r="B16" s="105" t="s">
        <v>63</v>
      </c>
      <c r="C16" s="106" t="s">
        <v>71</v>
      </c>
      <c r="D16" s="106" t="s">
        <v>52</v>
      </c>
      <c r="E16" s="106" t="s">
        <v>72</v>
      </c>
      <c r="F16" s="107" t="s">
        <v>25</v>
      </c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53.25" customHeight="1">
      <c r="A17" s="108"/>
      <c r="B17" s="109"/>
      <c r="C17" s="109"/>
      <c r="D17" s="109"/>
      <c r="E17" s="110"/>
      <c r="F17" s="111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ht="54.75" customHeight="1" thickBot="1">
      <c r="A18" s="112"/>
      <c r="B18" s="113"/>
      <c r="C18" s="114"/>
      <c r="D18" s="114"/>
      <c r="E18" s="115"/>
      <c r="F18" s="116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88" customFormat="1" ht="21" thickTop="1">
      <c r="A19" s="117"/>
      <c r="B19" s="117"/>
      <c r="C19" s="117"/>
      <c r="D19" s="117"/>
      <c r="E19" s="118"/>
      <c r="F19" s="117"/>
      <c r="G19" s="101"/>
      <c r="H19" s="101"/>
      <c r="I19" s="101"/>
      <c r="J19" s="101"/>
      <c r="K19" s="101"/>
      <c r="L19" s="101"/>
      <c r="M19" s="101"/>
      <c r="N19" s="101"/>
      <c r="O19" s="119"/>
    </row>
    <row r="20" spans="1:15" s="88" customFormat="1" ht="20.25">
      <c r="A20" s="117"/>
      <c r="B20" s="117"/>
      <c r="C20" s="117"/>
      <c r="D20" s="117"/>
      <c r="E20" s="118"/>
      <c r="F20" s="117"/>
      <c r="G20" s="101"/>
      <c r="H20" s="101"/>
      <c r="I20" s="101"/>
      <c r="J20" s="101"/>
      <c r="K20" s="101"/>
      <c r="L20" s="101"/>
      <c r="M20" s="101"/>
      <c r="N20" s="101"/>
      <c r="O20" s="101"/>
    </row>
    <row r="21" ht="18.75" customHeight="1"/>
  </sheetData>
  <sheetProtection/>
  <mergeCells count="22">
    <mergeCell ref="P9:P10"/>
    <mergeCell ref="O9:O10"/>
    <mergeCell ref="A7:B7"/>
    <mergeCell ref="P8:R8"/>
    <mergeCell ref="R9:R10"/>
    <mergeCell ref="A15:F15"/>
    <mergeCell ref="K9:K10"/>
    <mergeCell ref="L9:L10"/>
    <mergeCell ref="S8:S10"/>
    <mergeCell ref="A9:A10"/>
    <mergeCell ref="B9:B10"/>
    <mergeCell ref="C9:C10"/>
    <mergeCell ref="D9:D10"/>
    <mergeCell ref="N9:N10"/>
    <mergeCell ref="H9:H10"/>
    <mergeCell ref="I9:I10"/>
    <mergeCell ref="Q9:Q10"/>
    <mergeCell ref="J9:J10"/>
    <mergeCell ref="M9:M10"/>
    <mergeCell ref="E9:E10"/>
    <mergeCell ref="F9:F10"/>
    <mergeCell ref="G9:G10"/>
  </mergeCells>
  <printOptions/>
  <pageMargins left="0.18" right="0.17" top="0.31" bottom="0.35" header="0.3" footer="0.3"/>
  <pageSetup horizontalDpi="600" verticalDpi="600" orientation="landscape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40" zoomScaleNormal="40" zoomScalePageLayoutView="0" workbookViewId="0" topLeftCell="A4">
      <selection activeCell="H21" sqref="H21"/>
    </sheetView>
  </sheetViews>
  <sheetFormatPr defaultColWidth="9.140625" defaultRowHeight="12.75"/>
  <cols>
    <col min="1" max="1" width="12.7109375" style="12" customWidth="1"/>
    <col min="2" max="2" width="61.140625" style="12" bestFit="1" customWidth="1"/>
    <col min="3" max="3" width="27.8515625" style="0" customWidth="1"/>
    <col min="4" max="4" width="34.7109375" style="0" customWidth="1"/>
    <col min="5" max="5" width="33.00390625" style="12" customWidth="1"/>
    <col min="6" max="6" width="22.8515625" style="12" customWidth="1"/>
    <col min="7" max="7" width="23.421875" style="12" customWidth="1"/>
    <col min="8" max="8" width="22.00390625" style="12" customWidth="1"/>
    <col min="9" max="9" width="23.8515625" style="12" customWidth="1"/>
    <col min="10" max="10" width="65.140625" style="65" customWidth="1"/>
  </cols>
  <sheetData>
    <row r="1" spans="1:10" ht="18">
      <c r="A1" s="139"/>
      <c r="B1" s="139"/>
      <c r="C1" s="140"/>
      <c r="D1" s="140"/>
      <c r="E1" s="139"/>
      <c r="F1" s="139"/>
      <c r="G1" s="139"/>
      <c r="H1" s="139"/>
      <c r="I1" s="139"/>
      <c r="J1" s="141"/>
    </row>
    <row r="2" spans="1:10" s="61" customFormat="1" ht="18">
      <c r="A2" s="142" t="s">
        <v>75</v>
      </c>
      <c r="B2" s="143"/>
      <c r="C2" s="144"/>
      <c r="D2" s="145"/>
      <c r="E2" s="143"/>
      <c r="F2" s="143"/>
      <c r="G2" s="143"/>
      <c r="H2" s="143"/>
      <c r="I2" s="143"/>
      <c r="J2" s="146"/>
    </row>
    <row r="3" spans="1:10" s="65" customFormat="1" ht="18.75" customHeight="1">
      <c r="A3" s="147" t="s">
        <v>125</v>
      </c>
      <c r="B3" s="148"/>
      <c r="C3" s="149"/>
      <c r="D3" s="141"/>
      <c r="E3" s="148"/>
      <c r="F3" s="148"/>
      <c r="G3" s="148"/>
      <c r="H3" s="148"/>
      <c r="I3" s="148"/>
      <c r="J3" s="141"/>
    </row>
    <row r="4" spans="1:10" ht="18.75" thickBot="1">
      <c r="A4" s="139"/>
      <c r="B4" s="139"/>
      <c r="C4" s="140"/>
      <c r="D4" s="140"/>
      <c r="E4" s="139"/>
      <c r="F4" s="139"/>
      <c r="G4" s="139"/>
      <c r="H4" s="139"/>
      <c r="I4" s="139"/>
      <c r="J4" s="141"/>
    </row>
    <row r="5" spans="1:10" s="63" customFormat="1" ht="57.75" customHeight="1">
      <c r="A5" s="150" t="s">
        <v>50</v>
      </c>
      <c r="B5" s="151" t="s">
        <v>110</v>
      </c>
      <c r="C5" s="152" t="s">
        <v>38</v>
      </c>
      <c r="D5" s="284" t="s">
        <v>113</v>
      </c>
      <c r="E5" s="285"/>
      <c r="F5" s="285"/>
      <c r="G5" s="285"/>
      <c r="H5" s="285"/>
      <c r="I5" s="286"/>
      <c r="J5" s="153" t="s">
        <v>25</v>
      </c>
    </row>
    <row r="6" spans="1:10" s="63" customFormat="1" ht="129.75" customHeight="1">
      <c r="A6" s="154" t="s">
        <v>53</v>
      </c>
      <c r="B6" s="155" t="s">
        <v>111</v>
      </c>
      <c r="C6" s="156"/>
      <c r="D6" s="157"/>
      <c r="E6" s="158"/>
      <c r="F6" s="158"/>
      <c r="G6" s="158"/>
      <c r="H6" s="158"/>
      <c r="I6" s="159"/>
      <c r="J6" s="160" t="s">
        <v>114</v>
      </c>
    </row>
    <row r="7" spans="1:10" s="63" customFormat="1" ht="32.25" customHeight="1">
      <c r="A7" s="161"/>
      <c r="B7" s="162"/>
      <c r="C7" s="163"/>
      <c r="D7" s="287" t="s">
        <v>62</v>
      </c>
      <c r="E7" s="287"/>
      <c r="F7" s="287"/>
      <c r="G7" s="287"/>
      <c r="H7" s="287"/>
      <c r="I7" s="287"/>
      <c r="J7" s="164"/>
    </row>
    <row r="8" spans="1:10" s="64" customFormat="1" ht="100.5" customHeight="1">
      <c r="A8" s="288" t="s">
        <v>105</v>
      </c>
      <c r="B8" s="289"/>
      <c r="C8" s="163" t="s">
        <v>60</v>
      </c>
      <c r="D8" s="165" t="s">
        <v>106</v>
      </c>
      <c r="E8" s="154" t="s">
        <v>59</v>
      </c>
      <c r="F8" s="154" t="s">
        <v>124</v>
      </c>
      <c r="G8" s="154" t="s">
        <v>121</v>
      </c>
      <c r="H8" s="154" t="s">
        <v>122</v>
      </c>
      <c r="I8" s="166" t="s">
        <v>61</v>
      </c>
      <c r="J8" s="167"/>
    </row>
    <row r="9" spans="1:10" s="63" customFormat="1" ht="112.5" customHeight="1">
      <c r="A9" s="168" t="s">
        <v>54</v>
      </c>
      <c r="B9" s="155" t="s">
        <v>91</v>
      </c>
      <c r="C9" s="169"/>
      <c r="D9" s="170"/>
      <c r="E9" s="161"/>
      <c r="F9" s="171"/>
      <c r="G9" s="172"/>
      <c r="H9" s="173"/>
      <c r="I9" s="174"/>
      <c r="J9" s="175" t="s">
        <v>117</v>
      </c>
    </row>
    <row r="10" spans="1:10" s="63" customFormat="1" ht="105.75" customHeight="1">
      <c r="A10" s="168"/>
      <c r="B10" s="176"/>
      <c r="C10" s="155" t="s">
        <v>65</v>
      </c>
      <c r="D10" s="177" t="s">
        <v>120</v>
      </c>
      <c r="E10" s="178">
        <v>151</v>
      </c>
      <c r="F10" s="179">
        <v>1533</v>
      </c>
      <c r="G10" s="180">
        <v>0</v>
      </c>
      <c r="H10" s="181">
        <v>83</v>
      </c>
      <c r="I10" s="182">
        <f>H10/F10</f>
        <v>0.05414220482713633</v>
      </c>
      <c r="J10" s="175" t="s">
        <v>131</v>
      </c>
    </row>
    <row r="11" spans="1:10" s="63" customFormat="1" ht="96" customHeight="1">
      <c r="A11" s="168"/>
      <c r="B11" s="163"/>
      <c r="C11" s="155" t="s">
        <v>66</v>
      </c>
      <c r="D11" s="177" t="s">
        <v>119</v>
      </c>
      <c r="E11" s="183">
        <v>127</v>
      </c>
      <c r="F11" s="179">
        <v>666</v>
      </c>
      <c r="G11" s="180">
        <v>0</v>
      </c>
      <c r="H11" s="181">
        <v>3</v>
      </c>
      <c r="I11" s="182">
        <f>H11/F11</f>
        <v>0.0045045045045045045</v>
      </c>
      <c r="J11" s="175" t="s">
        <v>130</v>
      </c>
    </row>
    <row r="12" spans="1:10" s="63" customFormat="1" ht="56.25" customHeight="1">
      <c r="A12" s="168"/>
      <c r="B12" s="163"/>
      <c r="C12" s="155"/>
      <c r="D12" s="177"/>
      <c r="E12" s="185"/>
      <c r="F12" s="179"/>
      <c r="G12" s="180"/>
      <c r="H12" s="181"/>
      <c r="I12" s="182"/>
      <c r="J12" s="184"/>
    </row>
    <row r="13" spans="1:10" s="63" customFormat="1" ht="16.5" customHeight="1">
      <c r="A13" s="186"/>
      <c r="B13" s="188"/>
      <c r="C13" s="155"/>
      <c r="D13" s="189"/>
      <c r="E13" s="178"/>
      <c r="F13" s="190"/>
      <c r="G13" s="191"/>
      <c r="H13" s="192"/>
      <c r="I13" s="182"/>
      <c r="J13" s="193"/>
    </row>
    <row r="14" spans="1:10" s="63" customFormat="1" ht="15" customHeight="1">
      <c r="A14" s="186"/>
      <c r="B14" s="188"/>
      <c r="C14" s="187"/>
      <c r="D14" s="194"/>
      <c r="E14" s="195"/>
      <c r="F14" s="190"/>
      <c r="G14" s="191"/>
      <c r="H14" s="192"/>
      <c r="I14" s="182"/>
      <c r="J14" s="196"/>
    </row>
    <row r="15" spans="1:10" s="63" customFormat="1" ht="15" customHeight="1" thickBot="1">
      <c r="A15" s="197"/>
      <c r="B15" s="198"/>
      <c r="C15" s="199"/>
      <c r="D15" s="200"/>
      <c r="E15" s="201"/>
      <c r="F15" s="202"/>
      <c r="G15" s="191"/>
      <c r="H15" s="203"/>
      <c r="I15" s="204"/>
      <c r="J15" s="205"/>
    </row>
    <row r="16" spans="1:10" ht="15">
      <c r="A16" s="206"/>
      <c r="B16" s="206"/>
      <c r="C16" s="207"/>
      <c r="D16" s="207"/>
      <c r="E16" s="206"/>
      <c r="F16" s="206"/>
      <c r="G16" s="208"/>
      <c r="H16" s="206"/>
      <c r="I16" s="208"/>
      <c r="J16" s="209"/>
    </row>
    <row r="17" spans="1:10" s="65" customFormat="1" ht="12.75" customHeight="1">
      <c r="A17" s="210" t="s">
        <v>107</v>
      </c>
      <c r="B17" s="209"/>
      <c r="C17" s="211"/>
      <c r="D17" s="209"/>
      <c r="E17" s="212"/>
      <c r="F17" s="212"/>
      <c r="G17" s="212"/>
      <c r="H17" s="212"/>
      <c r="I17" s="212"/>
      <c r="J17" s="209"/>
    </row>
    <row r="18" spans="1:10" s="65" customFormat="1" ht="12.75" customHeight="1">
      <c r="A18" s="210" t="s">
        <v>108</v>
      </c>
      <c r="B18" s="209"/>
      <c r="C18" s="211"/>
      <c r="D18" s="209"/>
      <c r="E18" s="212"/>
      <c r="F18" s="212"/>
      <c r="G18" s="212"/>
      <c r="H18" s="212"/>
      <c r="I18" s="212"/>
      <c r="J18" s="209"/>
    </row>
    <row r="19" spans="1:10" s="65" customFormat="1" ht="12.75" customHeight="1">
      <c r="A19" s="210" t="s">
        <v>109</v>
      </c>
      <c r="B19" s="209"/>
      <c r="C19" s="211"/>
      <c r="D19" s="209"/>
      <c r="E19" s="212"/>
      <c r="F19" s="212"/>
      <c r="G19" s="212"/>
      <c r="H19" s="212"/>
      <c r="I19" s="212"/>
      <c r="J19" s="209"/>
    </row>
    <row r="20" spans="1:10" s="65" customFormat="1" ht="12.75" customHeight="1">
      <c r="A20" s="210" t="s">
        <v>87</v>
      </c>
      <c r="B20" s="209"/>
      <c r="C20" s="211"/>
      <c r="D20" s="209"/>
      <c r="E20" s="212"/>
      <c r="F20" s="212"/>
      <c r="G20" s="212"/>
      <c r="H20" s="212"/>
      <c r="I20" s="212"/>
      <c r="J20" s="209"/>
    </row>
    <row r="21" spans="1:10" ht="12.75" customHeight="1">
      <c r="A21" s="206"/>
      <c r="B21" s="206"/>
      <c r="C21" s="207"/>
      <c r="D21" s="207"/>
      <c r="E21" s="206"/>
      <c r="F21" s="206"/>
      <c r="G21" s="206"/>
      <c r="H21" s="206"/>
      <c r="I21" s="206"/>
      <c r="J21" s="209"/>
    </row>
    <row r="22" ht="12.75" customHeight="1"/>
  </sheetData>
  <sheetProtection/>
  <mergeCells count="3">
    <mergeCell ref="A8:B8"/>
    <mergeCell ref="D5:I5"/>
    <mergeCell ref="D7:I7"/>
  </mergeCells>
  <printOptions/>
  <pageMargins left="0.17" right="0.17" top="0.75" bottom="0.75" header="0.3" footer="0.3"/>
  <pageSetup horizontalDpi="600" verticalDpi="600" orientation="landscape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60" zoomScaleNormal="60" zoomScaleSheetLayoutView="70" zoomScalePageLayoutView="0" workbookViewId="0" topLeftCell="A1">
      <selection activeCell="E25" sqref="E25"/>
    </sheetView>
  </sheetViews>
  <sheetFormatPr defaultColWidth="9.140625" defaultRowHeight="12.75"/>
  <cols>
    <col min="1" max="1" width="13.00390625" style="66" customWidth="1"/>
    <col min="2" max="2" width="31.00390625" style="66" customWidth="1"/>
    <col min="3" max="3" width="25.28125" style="66" customWidth="1"/>
    <col min="4" max="4" width="32.8515625" style="66" customWidth="1"/>
    <col min="5" max="5" width="34.140625" style="66" customWidth="1"/>
    <col min="6" max="6" width="30.8515625" style="66" customWidth="1"/>
    <col min="7" max="7" width="33.28125" style="66" customWidth="1"/>
    <col min="8" max="8" width="30.28125" style="66" customWidth="1"/>
    <col min="9" max="9" width="33.140625" style="66" customWidth="1"/>
    <col min="10" max="10" width="41.8515625" style="66" customWidth="1"/>
    <col min="11" max="11" width="43.140625" style="66" customWidth="1"/>
    <col min="12" max="12" width="17.57421875" style="66" customWidth="1"/>
    <col min="13" max="16384" width="9.140625" style="66" customWidth="1"/>
  </cols>
  <sheetData>
    <row r="1" spans="1:12" ht="18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69" customFormat="1" ht="18">
      <c r="A2" s="214" t="s">
        <v>76</v>
      </c>
      <c r="B2" s="215"/>
      <c r="C2" s="216"/>
      <c r="D2" s="215"/>
      <c r="E2" s="215"/>
      <c r="F2" s="215"/>
      <c r="G2" s="217"/>
      <c r="H2" s="217"/>
      <c r="I2" s="217"/>
      <c r="J2" s="215"/>
      <c r="K2" s="215"/>
      <c r="L2" s="215"/>
    </row>
    <row r="3" spans="1:12" s="67" customFormat="1" ht="18">
      <c r="A3" s="218"/>
      <c r="B3" s="219"/>
      <c r="C3" s="219"/>
      <c r="D3" s="219"/>
      <c r="E3" s="219"/>
      <c r="F3" s="219"/>
      <c r="G3" s="220"/>
      <c r="H3" s="220"/>
      <c r="I3" s="220"/>
      <c r="J3" s="219"/>
      <c r="K3" s="219"/>
      <c r="L3" s="219"/>
    </row>
    <row r="4" spans="1:12" s="68" customFormat="1" ht="18">
      <c r="A4" s="221" t="s">
        <v>57</v>
      </c>
      <c r="B4" s="222"/>
      <c r="C4" s="221"/>
      <c r="D4" s="222"/>
      <c r="E4" s="222"/>
      <c r="F4" s="222"/>
      <c r="G4" s="223"/>
      <c r="H4" s="223"/>
      <c r="I4" s="223"/>
      <c r="J4" s="222"/>
      <c r="K4" s="222"/>
      <c r="L4" s="222"/>
    </row>
    <row r="5" spans="1:12" ht="18.75" thickBot="1">
      <c r="A5" s="213"/>
      <c r="B5" s="213"/>
      <c r="C5" s="224"/>
      <c r="D5" s="213"/>
      <c r="E5" s="224"/>
      <c r="F5" s="224"/>
      <c r="G5" s="225"/>
      <c r="H5" s="225"/>
      <c r="I5" s="225"/>
      <c r="J5" s="213"/>
      <c r="K5" s="213"/>
      <c r="L5" s="213"/>
    </row>
    <row r="6" spans="1:12" ht="18" customHeight="1">
      <c r="A6" s="290" t="s">
        <v>31</v>
      </c>
      <c r="B6" s="293" t="s">
        <v>39</v>
      </c>
      <c r="C6" s="226" t="s">
        <v>40</v>
      </c>
      <c r="D6" s="226" t="s">
        <v>41</v>
      </c>
      <c r="E6" s="226" t="s">
        <v>55</v>
      </c>
      <c r="F6" s="226" t="s">
        <v>134</v>
      </c>
      <c r="G6" s="293" t="s">
        <v>135</v>
      </c>
      <c r="H6" s="293" t="s">
        <v>44</v>
      </c>
      <c r="I6" s="293" t="s">
        <v>116</v>
      </c>
      <c r="J6" s="293" t="s">
        <v>45</v>
      </c>
      <c r="K6" s="296" t="s">
        <v>25</v>
      </c>
      <c r="L6" s="213"/>
    </row>
    <row r="7" spans="1:12" ht="29.25" customHeight="1">
      <c r="A7" s="291"/>
      <c r="B7" s="294"/>
      <c r="C7" s="227" t="s">
        <v>26</v>
      </c>
      <c r="D7" s="227" t="s">
        <v>46</v>
      </c>
      <c r="E7" s="227" t="s">
        <v>46</v>
      </c>
      <c r="F7" s="294" t="s">
        <v>28</v>
      </c>
      <c r="G7" s="294"/>
      <c r="H7" s="294"/>
      <c r="I7" s="294"/>
      <c r="J7" s="294"/>
      <c r="K7" s="297"/>
      <c r="L7" s="213"/>
    </row>
    <row r="8" spans="1:12" ht="55.5" customHeight="1" thickBot="1">
      <c r="A8" s="292"/>
      <c r="B8" s="295"/>
      <c r="C8" s="228" t="s">
        <v>27</v>
      </c>
      <c r="D8" s="228" t="s">
        <v>27</v>
      </c>
      <c r="E8" s="228" t="s">
        <v>27</v>
      </c>
      <c r="F8" s="295"/>
      <c r="G8" s="295"/>
      <c r="H8" s="295"/>
      <c r="I8" s="295"/>
      <c r="J8" s="295"/>
      <c r="K8" s="298"/>
      <c r="L8" s="213"/>
    </row>
    <row r="9" spans="1:12" ht="18">
      <c r="A9" s="229"/>
      <c r="B9" s="230"/>
      <c r="C9" s="230"/>
      <c r="D9" s="230"/>
      <c r="E9" s="230"/>
      <c r="F9" s="231"/>
      <c r="G9" s="231"/>
      <c r="H9" s="231">
        <v>0</v>
      </c>
      <c r="I9" s="231">
        <v>0</v>
      </c>
      <c r="J9" s="231">
        <v>0</v>
      </c>
      <c r="K9" s="232"/>
      <c r="L9" s="213"/>
    </row>
    <row r="10" spans="1:12" ht="18">
      <c r="A10" s="233"/>
      <c r="B10" s="234"/>
      <c r="C10" s="234"/>
      <c r="D10" s="234"/>
      <c r="E10" s="234"/>
      <c r="F10" s="235"/>
      <c r="G10" s="234"/>
      <c r="H10" s="234"/>
      <c r="I10" s="234"/>
      <c r="J10" s="234"/>
      <c r="K10" s="236"/>
      <c r="L10" s="213"/>
    </row>
    <row r="11" spans="1:12" ht="18.75" thickBo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9"/>
      <c r="L11" s="213"/>
    </row>
    <row r="12" spans="1:12" ht="18">
      <c r="A12" s="225"/>
      <c r="B12" s="225"/>
      <c r="C12" s="225"/>
      <c r="D12" s="225"/>
      <c r="E12" s="225"/>
      <c r="F12" s="225"/>
      <c r="G12" s="225"/>
      <c r="H12" s="225"/>
      <c r="I12" s="225"/>
      <c r="J12" s="213"/>
      <c r="K12" s="213"/>
      <c r="L12" s="213"/>
    </row>
    <row r="13" spans="1:12" ht="18">
      <c r="A13" s="213"/>
      <c r="B13" s="213"/>
      <c r="C13" s="213"/>
      <c r="D13" s="213"/>
      <c r="E13" s="225"/>
      <c r="F13" s="225"/>
      <c r="G13" s="225"/>
      <c r="H13" s="225"/>
      <c r="I13" s="225"/>
      <c r="J13" s="213"/>
      <c r="K13" s="213"/>
      <c r="L13" s="213"/>
    </row>
    <row r="14" spans="1:12" ht="12.75" customHeight="1">
      <c r="A14" s="213"/>
      <c r="B14" s="213"/>
      <c r="C14" s="213"/>
      <c r="D14" s="213"/>
      <c r="E14" s="213"/>
      <c r="F14" s="213"/>
      <c r="G14" s="225"/>
      <c r="H14" s="225"/>
      <c r="I14" s="225"/>
      <c r="J14" s="213"/>
      <c r="K14" s="213"/>
      <c r="L14" s="213"/>
    </row>
    <row r="15" spans="1:12" s="68" customFormat="1" ht="18">
      <c r="A15" s="221" t="s">
        <v>58</v>
      </c>
      <c r="B15" s="222"/>
      <c r="C15" s="222"/>
      <c r="D15" s="222"/>
      <c r="E15" s="222"/>
      <c r="F15" s="222"/>
      <c r="G15" s="223"/>
      <c r="H15" s="223"/>
      <c r="I15" s="223"/>
      <c r="J15" s="222"/>
      <c r="K15" s="222"/>
      <c r="L15" s="222"/>
    </row>
    <row r="16" spans="1:12" ht="18.75" thickBot="1">
      <c r="A16" s="213"/>
      <c r="B16" s="213"/>
      <c r="C16" s="240"/>
      <c r="D16" s="241"/>
      <c r="E16" s="224"/>
      <c r="F16" s="224"/>
      <c r="G16" s="241"/>
      <c r="H16" s="240"/>
      <c r="I16" s="240"/>
      <c r="J16" s="213"/>
      <c r="K16" s="213"/>
      <c r="L16" s="213"/>
    </row>
    <row r="17" spans="1:12" ht="18.75" customHeight="1">
      <c r="A17" s="290" t="s">
        <v>31</v>
      </c>
      <c r="B17" s="293" t="s">
        <v>39</v>
      </c>
      <c r="C17" s="226" t="s">
        <v>29</v>
      </c>
      <c r="D17" s="226" t="s">
        <v>40</v>
      </c>
      <c r="E17" s="226" t="s">
        <v>41</v>
      </c>
      <c r="F17" s="226" t="s">
        <v>42</v>
      </c>
      <c r="G17" s="226" t="s">
        <v>32</v>
      </c>
      <c r="H17" s="293" t="s">
        <v>43</v>
      </c>
      <c r="I17" s="293" t="s">
        <v>56</v>
      </c>
      <c r="J17" s="293" t="s">
        <v>44</v>
      </c>
      <c r="K17" s="293" t="s">
        <v>45</v>
      </c>
      <c r="L17" s="296" t="s">
        <v>25</v>
      </c>
    </row>
    <row r="18" spans="1:12" ht="18">
      <c r="A18" s="291"/>
      <c r="B18" s="294"/>
      <c r="C18" s="227" t="s">
        <v>30</v>
      </c>
      <c r="D18" s="227" t="s">
        <v>26</v>
      </c>
      <c r="E18" s="227" t="s">
        <v>46</v>
      </c>
      <c r="F18" s="227" t="s">
        <v>46</v>
      </c>
      <c r="G18" s="227" t="s">
        <v>28</v>
      </c>
      <c r="H18" s="294"/>
      <c r="I18" s="294"/>
      <c r="J18" s="294"/>
      <c r="K18" s="294"/>
      <c r="L18" s="297"/>
    </row>
    <row r="19" spans="1:12" ht="45.75" customHeight="1" thickBot="1">
      <c r="A19" s="292"/>
      <c r="B19" s="295"/>
      <c r="C19" s="228"/>
      <c r="D19" s="228" t="s">
        <v>27</v>
      </c>
      <c r="E19" s="228" t="s">
        <v>27</v>
      </c>
      <c r="F19" s="228" t="s">
        <v>27</v>
      </c>
      <c r="G19" s="228"/>
      <c r="H19" s="295"/>
      <c r="I19" s="295"/>
      <c r="J19" s="295"/>
      <c r="K19" s="295"/>
      <c r="L19" s="298"/>
    </row>
    <row r="20" spans="1:12" ht="18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2"/>
    </row>
    <row r="21" spans="1:12" ht="18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6"/>
    </row>
    <row r="22" spans="1:12" ht="18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6"/>
    </row>
    <row r="23" spans="1:12" ht="18.75" thickBot="1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9"/>
    </row>
    <row r="24" spans="1:12" ht="18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</row>
    <row r="25" spans="1:12" ht="18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</row>
    <row r="26" spans="1:12" ht="18">
      <c r="A26" s="213"/>
      <c r="B26" s="213"/>
      <c r="C26" s="213"/>
      <c r="D26" s="213" t="s">
        <v>93</v>
      </c>
      <c r="E26" s="213"/>
      <c r="F26" s="213"/>
      <c r="G26" s="213"/>
      <c r="H26" s="213"/>
      <c r="I26" s="213"/>
      <c r="J26" s="213"/>
      <c r="K26" s="213"/>
      <c r="L26" s="213"/>
    </row>
  </sheetData>
  <sheetProtection/>
  <mergeCells count="15">
    <mergeCell ref="F7:F8"/>
    <mergeCell ref="K17:K19"/>
    <mergeCell ref="G6:G8"/>
    <mergeCell ref="H6:H8"/>
    <mergeCell ref="I6:I8"/>
    <mergeCell ref="J6:J8"/>
    <mergeCell ref="K6:K8"/>
    <mergeCell ref="A17:A19"/>
    <mergeCell ref="B17:B19"/>
    <mergeCell ref="H17:H19"/>
    <mergeCell ref="I17:I19"/>
    <mergeCell ref="J17:J19"/>
    <mergeCell ref="A6:A8"/>
    <mergeCell ref="B6:B8"/>
    <mergeCell ref="L17:L19"/>
  </mergeCells>
  <printOptions/>
  <pageMargins left="0.18" right="0.17" top="0.75" bottom="0.75" header="0.3" footer="0.3"/>
  <pageSetup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2020-09-16T08:11:03Z</cp:lastPrinted>
  <dcterms:created xsi:type="dcterms:W3CDTF">2006-01-12T07:01:41Z</dcterms:created>
  <dcterms:modified xsi:type="dcterms:W3CDTF">2020-10-01T11:51:50Z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