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521" windowWidth="15480" windowHeight="6180" tabRatio="715" activeTab="0"/>
  </bookViews>
  <sheets>
    <sheet name="Aneksi 2 ATP" sheetId="1" r:id="rId1"/>
    <sheet name="Aneksi nr.3 ATP" sheetId="2" r:id="rId2"/>
    <sheet name="Aneksi nr.4 ATP" sheetId="3" r:id="rId3"/>
    <sheet name="Aneksi nr.5 ATP"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hidden="1">{#N/A,#N/A,FALSE,"I";#N/A,#N/A,FALSE,"J";#N/A,#N/A,FALSE,"K";#N/A,#N/A,FALSE,"L";#N/A,#N/A,FALSE,"M";#N/A,#N/A,FALSE,"N";#N/A,#N/A,FALSE,"O"}</definedName>
    <definedName name="newname3" hidden="1">{"ca",#N/A,FALSE,"Detailed BOP";"ka",#N/A,FALSE,"Detailed BOP";"btl",#N/A,FALSE,"Detailed BOP";#N/A,#N/A,FALSE,"Debt  Stock TBL";"imfprint",#N/A,FALSE,"IMF";"nirprintview",#N/A,FALSE,"NIR";"tradeprint",#N/A,FALSE,"Trade";"imfdebtservice",#N/A,FALSE,"IMF"}</definedName>
    <definedName name="newname4" hidden="1">{"WEO",#N/A,FALSE,"T"}</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hidden="1">{"BOP_TAB",#N/A,FALSE,"N";"MIDTERM_TAB",#N/A,FALSE,"O"}</definedName>
    <definedName name="wrn.formula." hidden="1">{#N/A,#N/A,FALSE,"MS"}</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Print._.Detailed._.Tables." hidden="1">{"ca",#N/A,FALSE,"Detailed BOP";"ka",#N/A,FALSE,"Detailed BOP";"btl",#N/A,FALSE,"Detailed BOP";#N/A,#N/A,FALSE,"Debt  Stock TBL";"imfprint",#N/A,FALSE,"IMF";"nirprintview",#N/A,FALSE,"NIR";"tradeprint",#N/A,FALSE,"Trade";"imfdebtservice",#N/A,FALSE,"IMF"}</definedName>
    <definedName name="wrn.WEO." hidden="1">{"WEO",#N/A,FALSE,"T"}</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<sst xmlns="http://schemas.openxmlformats.org/spreadsheetml/2006/main" count="237" uniqueCount="175">
  <si>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</si>
  <si>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</si>
  <si>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</si>
  <si>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</si>
  <si>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</si>
  <si>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</si>
  <si>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</si>
  <si>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</si>
  <si>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</si>
  <si>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</si>
  <si>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</si>
  <si>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</si>
  <si>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</si>
  <si>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</si>
  <si>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</si>
  <si>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</si>
  <si>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</si>
  <si>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</si>
  <si>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</si>
  <si>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</si>
  <si>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</si>
  <si>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</si>
  <si>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</si>
  <si>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</si>
  <si>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</si>
  <si>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</si>
  <si>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</si>
  <si>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</si>
  <si>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</si>
  <si>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</si>
  <si>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</si>
  <si>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</si>
  <si>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</si>
  <si>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</si>
  <si>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</si>
  <si>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</si>
  <si>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</si>
  <si>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</si>
  <si>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</si>
  <si>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</si>
  <si>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</si>
  <si>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</si>
  <si>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</si>
  <si>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</si>
  <si>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</si>
  <si>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</si>
  <si>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</si>
  <si>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</si>
  <si>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</si>
  <si>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</si>
  <si>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</si>
  <si>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</si>
  <si>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</si>
  <si>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Viti i përfundimit</t>
  </si>
  <si>
    <t>REALIZIMI për periudhën e raportimit (4-mujore/vjetore)</t>
  </si>
  <si>
    <t>Projektet me financim te brendshëm (ne 000/leke)</t>
  </si>
  <si>
    <t>Projektet me financim te huaj (ne 000/leke)</t>
  </si>
  <si>
    <t>Niveli faktik i  vitit paraardhes</t>
  </si>
  <si>
    <t>Kodi i
Treguesit te Performances/Produktit</t>
  </si>
  <si>
    <t>% e Realizimit te Treguesit te Performances/Produktit</t>
  </si>
  <si>
    <t>**Treguesit e performancës/Produktet:</t>
  </si>
  <si>
    <t>Emertimi i Treguesit te Performances/Produktit</t>
  </si>
  <si>
    <t xml:space="preserve">Njësia matese </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</si>
  <si>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</si>
  <si>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</si>
  <si>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</si>
  <si>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</si>
  <si>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</si>
  <si>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</si>
  <si>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</si>
  <si>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</si>
  <si>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</si>
  <si>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</si>
  <si>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</si>
  <si>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</si>
  <si>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</si>
  <si>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</si>
  <si>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</si>
  <si>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</si>
  <si>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Luhatjet ne Koston per Njesi</t>
  </si>
  <si>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</si>
  <si>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</si>
  <si>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14</t>
  </si>
  <si>
    <t>01180</t>
  </si>
  <si>
    <t>Nr vendimesh</t>
  </si>
  <si>
    <t xml:space="preserve">Niveli i Planifikuar per 4-Mujorin e pare </t>
  </si>
  <si>
    <t xml:space="preserve">Niveli faktik per 4-Mujorin e pare </t>
  </si>
  <si>
    <t>Shpenzimet 
(sipas vitit paraardhes)</t>
  </si>
  <si>
    <t>Sasia (sipas planit te vitit korent)</t>
  </si>
  <si>
    <t>Shpenzimet 
(sipas planit te vitit korent)</t>
  </si>
  <si>
    <t>Kosto per Njesi 
(sipas planit te vitit korent)</t>
  </si>
  <si>
    <t>V</t>
  </si>
  <si>
    <t>Niveli i rishikuar ne vitin korent</t>
  </si>
  <si>
    <t>*Objektivat e politikës*:</t>
  </si>
  <si>
    <r>
      <t>Emertimi i Treguesit te Performances</t>
    </r>
    <r>
      <rPr>
        <b/>
        <sz val="11"/>
        <color indexed="60"/>
        <rFont val="Times New Roman"/>
        <family val="1"/>
      </rPr>
      <t>***</t>
    </r>
    <r>
      <rPr>
        <b/>
        <sz val="11"/>
        <color indexed="8"/>
        <rFont val="Times New Roman"/>
        <family val="1"/>
      </rPr>
      <t>/Produktit</t>
    </r>
  </si>
  <si>
    <t>Niveli i planifikuar ne vitin korent ha</t>
  </si>
  <si>
    <t xml:space="preserve">V = V - I
</t>
  </si>
  <si>
    <t xml:space="preserve">V = V - II
</t>
  </si>
  <si>
    <t xml:space="preserve">V = V - III
</t>
  </si>
  <si>
    <r>
      <rPr>
        <b/>
        <i/>
        <sz val="10"/>
        <color indexed="60"/>
        <rFont val="Times New Roman"/>
        <family val="1"/>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</si>
  <si>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r>
      <rPr>
        <b/>
        <i/>
        <sz val="10"/>
        <color indexed="60"/>
        <rFont val="Times New Roman"/>
        <family val="1"/>
      </rPr>
      <t xml:space="preserve">** Si tregues për vlerësimin e performancës së objektivave, krahas produkteve, shërbejnë edhe tregues të tjerë të matshëm të lidhur me to. Këto mund të jene standarte të njohura të fushës; tregues statistikorë; indekse kombëtare e ndërkombëtare,etj. </t>
    </r>
  </si>
  <si>
    <r>
      <rPr>
        <b/>
        <i/>
        <sz val="10"/>
        <color indexed="60"/>
        <rFont val="Times New Roman"/>
        <family val="1"/>
      </rPr>
      <t>***Ketu listohen te gjithe treguesit e performances, perfshi dhe produktet. Raportimi per produktet behet periodik dhe vjetor, ndersa raportimi per treguesit e performances mund te behet edhe vetem vjetor, nqs matshmeria e tyre periodike paraqet veshtiresi objektive.</t>
    </r>
  </si>
  <si>
    <t>Vendime nga Oborret në përdorim</t>
  </si>
  <si>
    <t>Trajtimi  i kërkesave  për njohje pronësie ndër vite</t>
  </si>
  <si>
    <t>Shpërndarja e fondit të Aluiznit</t>
  </si>
  <si>
    <t xml:space="preserve">Objektivi 3 </t>
  </si>
  <si>
    <t>Objektivi 2</t>
  </si>
  <si>
    <t xml:space="preserve">Trajtimi  i kërkesave  për njohje pronësie ndër vite </t>
  </si>
  <si>
    <t>Objektivi 1</t>
  </si>
  <si>
    <t xml:space="preserve">Të kryej  proçesin e  vlerësimit financiar të vendimeve përfundimtare nga viti 1993 e në vijim dhe të shpërndajë Fondin Special të Kompensimit  sipas akteve ligjore në fuqi.  </t>
  </si>
  <si>
    <t>Të kryeje proçesin e trajtimit të pronësisë për dosjet pa vendim që ndodhen  pranë institucionit dhe dosjet e reja që u hapen në kuadër të ligjit .</t>
  </si>
  <si>
    <t>Shërbimi i Kthimit dhe I Kompensimit  të Pronave</t>
  </si>
  <si>
    <t>Shërbimi i Kthimit dhe Kompensimit  të Pronave</t>
  </si>
  <si>
    <t>Shërbimi i Kthimit dhe  Kompensimit  të Pronave</t>
  </si>
  <si>
    <t>Cope</t>
  </si>
  <si>
    <t>Nr Vendimesh</t>
  </si>
  <si>
    <t>Nr.Subjektesh</t>
  </si>
  <si>
    <t>Periudha e Raportimit: Janar-Prill 2019</t>
  </si>
  <si>
    <t>Vendime perfundimtare per kompensim te njohur te perditesuara</t>
  </si>
  <si>
    <t>Përfitues nga fondi fizik dhe financiar të kompensuar</t>
  </si>
  <si>
    <t>Vendimet e ankimuara  në Gjykatë</t>
  </si>
  <si>
    <t>BlerjeBlerje Paisje Elektronike</t>
  </si>
  <si>
    <t>Buxheti 2019</t>
  </si>
  <si>
    <t>Sasia Faktike (sipas vitit paraardhes)</t>
  </si>
  <si>
    <t>Kosto per Njesi (sipas vitit paraardhes)</t>
  </si>
  <si>
    <t>i vitit paraardhes
Viti 2018</t>
  </si>
  <si>
    <t>Plan                   Viti 2019</t>
  </si>
  <si>
    <t>Plan Fillestar Viti 2019</t>
  </si>
  <si>
    <t>Plan i Rishikuar Viti 2019</t>
  </si>
  <si>
    <t>Shpenzime nga Të ardhurat jashte limiti ATP</t>
  </si>
  <si>
    <t>Shpenzime nga Të ardhurat jashte limiti ALUIZNI</t>
  </si>
  <si>
    <t>Legalizimi dhe perpunimi I informacionit tekniko ligjor per ndertimet informale</t>
  </si>
  <si>
    <t>Nr. I lejeve</t>
  </si>
  <si>
    <t>Nr. i praktikave legalizimi pasuri informale</t>
  </si>
  <si>
    <t>Realizimi I te ardhurave nga legalizimi</t>
  </si>
  <si>
    <t>Nga keto per ATP-ne</t>
  </si>
  <si>
    <t>Blerje paisje elektronike (Teodolit)</t>
  </si>
  <si>
    <t>Plani i Buxhetit viti 2019</t>
  </si>
  <si>
    <t>Paisje Elektronike (Teodolit)</t>
  </si>
  <si>
    <t>Legalizimi dhe perpunimi i informacionit tekniko ligjor per ndertimet informale dhe Shpendarja e fondit te Aluiznit</t>
  </si>
  <si>
    <t>"Rregullimi i çështjes së pronave ne zbatim te ligjit 133/2015 Për trajtimin e pronës dhe përfundimin e proçesit të kompensimit të pronave dhe akteve nënligjore. Legalizimi ,urbanizimi dhe integrimi i ndërtimeve dhe zonave informale."</t>
  </si>
  <si>
    <r>
      <t xml:space="preserve">Sasia (sipas </t>
    </r>
    <r>
      <rPr>
        <b/>
        <sz val="8"/>
        <color indexed="60"/>
        <rFont val="Times New Roman"/>
        <family val="1"/>
      </rPr>
      <t>planit</t>
    </r>
    <r>
      <rPr>
        <b/>
        <sz val="8"/>
        <rFont val="Times New Roman"/>
        <family val="1"/>
      </rPr>
      <t xml:space="preserve"> </t>
    </r>
    <r>
      <rPr>
        <b/>
        <sz val="8"/>
        <color indexed="60"/>
        <rFont val="Times New Roman"/>
        <family val="1"/>
      </rPr>
      <t>te rishikuar</t>
    </r>
    <r>
      <rPr>
        <b/>
        <sz val="8"/>
        <rFont val="Times New Roman"/>
        <family val="1"/>
      </rPr>
      <t xml:space="preserve"> te vitit korent)</t>
    </r>
  </si>
  <si>
    <r>
      <t xml:space="preserve">Shpenzimet 
(sipas </t>
    </r>
    <r>
      <rPr>
        <b/>
        <sz val="8"/>
        <color indexed="60"/>
        <rFont val="Times New Roman"/>
        <family val="1"/>
      </rPr>
      <t xml:space="preserve">planit te rishikuar </t>
    </r>
    <r>
      <rPr>
        <b/>
        <sz val="8"/>
        <rFont val="Times New Roman"/>
        <family val="1"/>
      </rPr>
      <t>te vitit korent)</t>
    </r>
  </si>
  <si>
    <r>
      <t xml:space="preserve">Kosto per Njesi 
(sipas </t>
    </r>
    <r>
      <rPr>
        <b/>
        <sz val="8"/>
        <color indexed="60"/>
        <rFont val="Times New Roman"/>
        <family val="1"/>
      </rPr>
      <t>planit te rishikuar</t>
    </r>
    <r>
      <rPr>
        <b/>
        <sz val="8"/>
        <rFont val="Times New Roman"/>
        <family val="1"/>
      </rPr>
      <t xml:space="preserve"> te vitit korent)</t>
    </r>
  </si>
  <si>
    <t>Sasia e Planifikuar per 8-Mujorin 2019</t>
  </si>
  <si>
    <t>Shpenzimet 
Planifikuar per 8-Mujorin 2019</t>
  </si>
  <si>
    <t>Kosto per Njesi 
Planifikuar per 8-Mujorin 2019</t>
  </si>
  <si>
    <t>Sasia Faktike 8 Mujor 2019</t>
  </si>
  <si>
    <t>Shpenzimet Faktike 8 Mujor 2019</t>
  </si>
  <si>
    <t>Kosto per Njesi Faktike 8 Mujor 2019</t>
  </si>
  <si>
    <t xml:space="preserve">Me shkresen nr.8846,dt.25.07.2019 kemi kerkuar rialokim fondi te shpenzimeve kapitale per vitin 2019
Kemi kerkuar ndryshimin e Projektit 18AR401 Paisje Elektronike (teodolit) ne Projektin Rikontruksion I Ambjetit Zyra e Madhe Kati II.
1. Rikonstruksioni I Ambjetit Zyra e Madhe Kati I II    960 000 leke  2. Mbikqyrja e punimve  28 000 leke  3. Kolaudimi I punimeve  12 000 leke 
Jemi ne fazen e pritjes se miratimit te ketij projekti . </t>
  </si>
  <si>
    <t>REALIZIMI për periudhën e raportimit (8-mujore/vjetore)</t>
  </si>
  <si>
    <t>Eshte kryer blerja e ketyre paisjeve sipas  prokurim nga AKSHI . I eshte kerkuar per  riprokurim AKSHI- t  diferenca prej 10.041 mije leke.</t>
  </si>
  <si>
    <t>Realizuar 100% Ne vitin 2019 si pasoj e ndryshimeve ligjore qe solli miratimi I ligjit nr.95/2018 dt.03.12.2018 "Per disa ndryshime dhe shtesa ne ligjin nr.9632,dt.30.10.2006 "Per sistemin e taksave vendore", ndikoj drejtperdrejt ne pamundesine per te realizuar objektivat politike dhe administrative qe lidhen me procesin e legalizimit.Konkretisht ne objektivat e parashikuar per vitin 2019 ishin parashikuar 25,000  numri i leeve te legalizimit ,por sipasoj e ndyshimve ligjore miratimi i lejes se legalizimit nga Aluizni kushtezohet nga 6 hapa proceduriale qe varen nga njesite e veteqeverisjes vendore dhe nga vet subjekti i interesuar :   1. ALUIZNI duhet të njoftojë bashkinë për ndërtimin informal që legalizohet;   2.Bashkia me marrjen e njoftimit duhet të   3.llogaritë vlerën e taksës së ndikimit në infrastrukturë;  4. Bashkia duhet ti njoftojë subjektit aplikues për legalizim vlerën e taksës; Pas njoftimit subjekti duhet të ;  5. paguajë taksën dhe të ; 6. dorëzojë pranë ALUIZNI-t vërtetimin për shlyerjen e saj. Si rrjedhojë, normativa mujore programohet të jetë 800-1.000 leje, duke bërë që numri i pritshëm për vitin 2019 të jetë 10.000 leje. Drejtoria e Pergjithshme e ASHK -se ka dorezuar projektakt per permirësimin e kuadrit ligjor për legalizimin e ndërtimeve pa leje, duke shfuqizuar normën ekzistuese ligjore në lidhje me kohën (momentin) e vjeljes së taksës së infrastrukturës.</t>
  </si>
  <si>
    <t>Ky produktë është realizuar 100% , është përdorur fond nga BSH  Ne vitin 2019 numri I kerkesave per Aliznin per perjudhen Janar - Gusht eshte 1087 .Ky produktë është realizuar 100% , është përdorur fond nga BSH  , pasi fondi I ardhur per vitin 2019 nga nderitimet informale eshte ne shumen 445,903,052 lekë.</t>
  </si>
  <si>
    <t xml:space="preserve">Realizuar 100% . Ne perjudhen Janar Gusht,ka perfunduar se vleresuari gjithsej 25968 vendime perfundimtare per kompensim te viteve 1993-2013 vleresim prej te cilit te rezultuan te dhena si me poshte: 1.21429 vendime u vleresuan financiarisht me nje vlere prej 100,655,738,106 leke, vlere e cila pritet te ndryshoje pasi ATP-ja eshte ne pritje te perfundimit te ankimeve nhga subjekti na baze te afateve ligjore.   2. 3721 vendime kosiderohen te kompensuara referuar nenit 7,pika 2, germa "a" te Ligjit nr.133/2015 dhe pikes 3 , germa "c/ii"te VKM-se nr.223/2016 i ndryshuar. Pika 3.     818 vendime te dublikuara .Nëse ATP-ja nuk përmbush brenda këtij afati 3-vjeçar detyrimin, subjektit i lind e drejta t’i drejtohen Gjykatës Administrative të Shkallës së Parë, Tiranë për të kërkuar vlerësimin financiar, sipas përcaktimeve të këtij ligji. </t>
  </si>
  <si>
    <t>Realizuar 100% Ne perjudhen Janar - Gusht nga ana e Sek.Perfaqesimit Ligjor jane ndjekur 570 ceshte te cilat jane regjistruar prane ATP-se gjate kesaj periudhe ne Gjykatat e  Tiranes, ku perfshihen Gjykata e Shkalles se Pare Tirane, Gjykata e Apelit Tirane, Gjykata Administrative e Shkalles se Pare Tirane dhe Gjykata Administrative e Aplelit . Ne Gjykaten e Shalles se Pare dhe te Apelit Tirane jane ndjekur ceshtje qe kane te bejen me njohjen e te drejtes se pronesise ndersa ne gjykatat administrative jane djekur ceshtje qe kane si objekt vleresimin e prones se njohur per kompensim me vendim administrative apo gjyqesor. Referuar te dhenave te raportuara rezulton se fluksi I padive vazhdon te jete ne rritje.</t>
  </si>
  <si>
    <t xml:space="preserve">Realizuar 100% Per perjudhen Janar - Gusht .Në referim të pikës 2 të nenit 34 “Afati i përfundimit të procesit”, citojmë: “Nëse ATP-ja nuk përmbush detyrimin për të trajtuar kërkesat e përcaktuara në pikën 1, të këtij neni, brenda afatit 3-vjeçar, atëherë subjektet mund t’i drejtohen gjykatës së shkallës së parë për të trajtuar kërkesën e tyre, sipas përcaktimeve të këtij ligji”.
Në këto kushte, Agjencia e Trajtimit të Pronave, për kërkesat e patrajtuara filloj proceduart e njoftimeve duke bërë me dije se për njohjen dhe kompensimin e pronës së pretenduar subjektet kërkues mund t’i drejtohen gjykatës së shkallës së parë, të vendit ku ndodhet prona, sipas kushteve të parashikuara në ligjin 133/2015. 
Gjatë kësaj periudhe janë njoftuar 6500 subjekte kërkues të cilët vijnë në cilësinë e trashëgimtar ligjor/përfaqësues me prokure (ky numër i referohet numrit të dosjeve), për të tërhequr dokumentacionin tekniko/ligjor të depozituar, në mënyrë që të fillojnë me procedurat pranë gjykatës së shkallës së parë.
Sa më sipër janë depozituar 2623 kërkesa nga subjektet për të tërhequr dokumentacionin tekniko/ligjor në dosjet respektive.
Në lidhje me ezaurimin e kërkesës per tërheqjen e dokumentacioni tekniko/ligjor nga subjekti kërkues në mënyrë që ai të filloi procedurat prane gjykatës së shkallës së parë të vendit ku ndodhet prona, Agjencia kryen këto procedura administrative:
- Përpilimin e process verbalit të dorëzimit të dokumentacionit tekniko/ligjor.
- Kthim përgjigjen subjektit në lidhje me këtë procedure adminmistrative.
- Fotokopimin e të gjithë dokumentacionit të dorëzuar. 
- Kalimin e dosjes/praktikës në arkivën e institucionit.
Gjithashtu janë kryer kthim përgjigje subjekteve kërkues dhe institucioneve zyrtare me objekte të ndryshme në kërkesat e tyre, rreth 1400 kërkesa. 
</t>
  </si>
  <si>
    <r>
      <t>Realizuar 100% Ne perjudhen Janar - Gusht  jane ekzekutuar vendime kompensimi me kerekese te vecante dhe kompensime financiar .</t>
    </r>
    <r>
      <rPr>
        <b/>
        <sz val="9"/>
        <color indexed="36"/>
        <rFont val="Times New Roman"/>
        <family val="1"/>
      </rPr>
      <t xml:space="preserve">1.     Numri i vogel i kerkesave te ekzekutuara ka te beje me faktin qe ATP i dha prioritet perfundimit te  procesit te vleresimit te gjithe vendimeve me qellim nxjerrjen e fatures financiare. Gjithashtu ndryshimet ligjore të VKM nr. 223/2016 të ndodhura në dhjetor 2017, i dhanë prioritet kompensimit fizik nga fondi i tokës së ATP-së, dhe pritshmeria e subjekteve per te perfituar kompensim financiar, ka bere qe subjektet ne baze te kesaj po orientohen me teper drejt aplikimeve per kompensim me kerkese te vecante. Kjo lidhet edhe me numrin e vogel te aplikimeve per kompensim.  Per Perjudhen Janar - Gusht  jane bere 122 Aplikime nga subjektet per tu njohur me te drejten per kompesim financiar dhe fizik , dhe ne total prane ketij sektorit jane administruar 1371 kerkesa me objekt ekzekutimin e vendimeve te vleresuara financiarisht vlera e 1371 aplikimeve - 16,290,295,169 leke  ( Kompensim Financiar) </t>
    </r>
    <r>
      <rPr>
        <sz val="9"/>
        <rFont val="Times New Roman"/>
        <family val="1"/>
      </rPr>
      <t xml:space="preserve">          </t>
    </r>
    <r>
      <rPr>
        <sz val="9"/>
        <color indexed="10"/>
        <rFont val="Times New Roman"/>
        <family val="1"/>
      </rPr>
      <t xml:space="preserve"> </t>
    </r>
    <r>
      <rPr>
        <b/>
        <sz val="9"/>
        <color indexed="10"/>
        <rFont val="Times New Roman"/>
        <family val="1"/>
      </rPr>
      <t>2.   Per kompensimi me raste te vecanta perJu informoj se, nga 93 aplikimet e kryera pergjate 8 mujorit (01/01/2019-31/08/2019), 17 dosje jane trajtuar dhe ATP ka levruar vleren financiare te tyre sipas formes se kompensimit te kerkuar (pjese e 39 dosjeve te trajtuara), dhe per 32 dosje jane verifikuar problematika ne lidhje me plotesimin e dokumentacionit. Aplikimi kryhet nga subjekte ne cilesine e perfaqesuesit me prokure te trashegimtareve ligjore te subjektit te shpronesuar, ne mbeshtetje te formularit te miratuar me VKM nr.223 datë 23.03.2016 “Për përcaktimin e rregullave dhe të procedurave për vlerësimin dhe ekzekutimin e vendimeve përfundimtare të kompensimit të pronës dhe shpërndarjen e fondit financiar e fizik për kompensimin e pronave”, i ndryshuar, ne te cilen eshte percaktuar dokumentacioni i nevojshem qe depozitohet nga subjekt kerkues, ne momentin e aplikimit. Vihet re se nje pjese e aplikimeve kane mangesi ne plotesimin e kerkeses per konfirmimin e gjendjes juridike te prones e cila do te kompensohet, informacion te cilin e marrin nga ish-ZVRPP, tashme ASHK. ATP, sipas rastit, ka vijuar me njoftimin e subjekteve per plotesimin e mangesive te dosjeve dhe do te vijoje me trajtimin e tyre pasi keto mangesi te plotesohen.  (rastet e Vecanta)</t>
    </r>
  </si>
  <si>
    <r>
      <t xml:space="preserve">Realizuar 100% Ne perjudhen Janar - Gusht9 kane aplikuar 92 Subjekte per tjetersimin e siperfaqeve shteterore te pretenduar si oborr ne perdorim. Per kete periudhe jane marre 110 vendime, jane kryer 120 verifikime si dhe jane kryer 238 konfirmime me institucionet e treta.Ne shqyrtimin e dosjeve ka ndikuar : Riorganizimi i Zyrave të Regjistrimit te Pasurive te Paluajtshme dhe krijimi i Agjencisë Shtetërore të Kadastrës, i cili ka ndikuar në vonesën e kthimit  të përgjigjeve të konfirmimeve për dosjet që janë në shqyrtim dhe për rrjedhojë vonesën e trajtimit te tyre .
Gjithashtu komandimi i një pjese të inspektorëve të Sektorit të Tjetrësimit të Sipërfaqeve Shtetërore, pranë Sektorit të Shqyrtimit të kërkesave për Njohje Pronësie në kuader të mbylljes së afatit të shqyrtimit të kërkesave të patrajtuara nga ana e Agjencisë, eshte nje tjeter arsye e cila ka sjelle pamundesi në përmbylljen me vendim përfundimtar  të dosjeve që janë në shqyrtim. </t>
    </r>
    <r>
      <rPr>
        <sz val="9"/>
        <color indexed="10"/>
        <rFont val="Times New Roman"/>
        <family val="1"/>
      </rPr>
      <t xml:space="preserve"> </t>
    </r>
  </si>
  <si>
    <t xml:space="preserve">                 Realizuar 100%  Procesi i vleresimit financiar te vendimeve qe kane njohur te drejten e kompensimit ka perfunduar ne perputhje me afatin e percaktuar ne nenin 15 te ligjit nr. 133/2015 , ku eshte percaktuar se brenda një afati 3-vjeçar nga hyrja në fuqi e këtij ligji dhe sipas përcaktimeve të tij, ATP-ja, vlerëson vetëm financiarisht, të gjitha vendimet përfundimtare të pavlerësuara që kanë njohur të drejtën e kompensimit,jane vleresuari gjithsej 25968 vendime perfundimtare per kompensim te viteve 1993-2013. Vendime te publikuar me vlere financiare jane gjithesej  18732 - vlera 100,958,573,699 leke.</t>
  </si>
  <si>
    <t>1</t>
  </si>
  <si>
    <t>18AR01</t>
  </si>
  <si>
    <t>Realizuar 100%  Per perjudhen Janar -Gusht , 1. si  pasoj e ndryshimeve ligjore qe solli miratimi I ligjit nr.95/2018 dt.03.12.2018 "Per disa ndryshime dhe shtesa ne ligjin nr.9632,dt.30.10.2006 "Per sistemin e taksave vendore", ndikoj drejtperdrejt ne pamundesine per te realizuar objektivat politike dhe administrative qe lidhen me procesin e legalizimit.Konkretisht ne objektivat e parashikuar per vitin 2019 ishin parashikuar 25,000  numri i leeve te legalizimit ,por sipasoj e ndyshimve ligjore miratimi i lejes se legalizimit nga Aluizni kushtezohet nga 6 hapa proceduriale qe varen nga njesite e veteqeverisjes vendore dhe nga vet subjekti i interesuar :   1. ALUIZNI duhet të njoftojë bashkinë për ndërtimin informal që legalizohet;   2.Bashkia me marrjen e njoftimit duhet të   3.llogaritë vlerën e taksës së ndikimit në infrastrukturë;  4. Bashkia duhet ti njoftojë subjektit aplikues për legalizim vlerën e taksës; Pas njoftimit subjekti duhet të ;  5. paguajë taksën dhe të ; 6. dorëzojë pranë ALUIZNI-t vërtetimin për shlyerjen e saj. Si rrjedhojë, normativa mujore programohet të jetë 800-1.000 leje, duke bërë që numri i pritshëm për vitin 2019 të jetë 10.000 leje. Drejtoria e Pergjithshme e ASHK -se ka dorezuar projektakt per permirësimin e kuadrit ligjor për legalizimin e ndërtimeve pa leje, duke shfuqizuar normën ekzistuese ligjore në lidhje me kohën (momentin) e vjeljes së taksës së infrastrukturës. 2. Shperndarja e fondit nga ndertimet informale eshte realizuar ne masen 100% , duke perdoruar fondin e mbartur gjate viteve ne BSH</t>
  </si>
  <si>
    <t>Objektiv eshte realizuar ne masen 80% .   Procesi i vleresimit financiar te vendimeve qe kane njohur te drejten e kompensimit ka perfunduar ne perputhje me afatin e percaktuar ne nenin 15 te ligjit nr. 133/2015 , ku eshte percaktuar se brenda një afati 3-vjeçar nga hyrja në fuqi e këtij ligji dhe sipas përcaktimeve të tij, ATP-ja, vlerëson vetëm financiarisht, të gjitha vendimet përfundimtare të pavlerësuara që kanë njohur të drejtën e kompensimit,jane vleresuari gjithsej 25968 vendime perfundimtare per kompensim te viteve 1993-2013. Vendime te publikuar me vlere financiare jane gjithesej  18732 - vlera 100,958,573,699 leke</t>
  </si>
  <si>
    <t>Realizuar 100% Per perjudhen Janar - Gusht .Në referim të pikës 2 të nenit 34 “Afati i përfundimit të procesit”, citojmë: “Nëse ATP-ja nuk përmbush detyrimin për të trajtuar kërkesat e përcaktuara në pikën 1, të këtij neni, brenda afatit 3-vjeçar, atëherë subjektet mund t’i drejtohen gjykatës së shkallës së parë për të trajtuar kërkesën e tyre, sipas përcaktimeve të këtij ligji”.</t>
  </si>
  <si>
    <t xml:space="preserve">Objektivi 2: Realizuar 100% Per perjudhen Janar - Gusht .Në referim të pikës 2 të nenit 34 “Afati i përfundimit të procesit”, citojmë: “Nëse ATP-ja nuk përmbush detyrimin për të trajtuar kërkesat e përcaktuara në pikën 1, të këtij neni, brenda afatit 3-vjeçar, atëherë subjektet mund t’i drejtohen gjykatës së shkallës së parë për të trajtuar kërkesën e tyre, sipas përcaktimeve të këtij ligji”.
Në këto kushte, Agjencia e Trajtimit të Pronave, për kërkesat e patrajtuara filloj proceduart e njoftimeve duke bërë me dije se për njohjen dhe kompensimin e pronës së pretenduar subjektet kërkues mund t’i drejtohen gjykatës së shkallës së parë, të vendit ku ndodhet prona, sipas kushteve të parashikuara në ligjin 133/2015. 
Gjatë kësaj periudhe janë njoftuar 6500 subjekte kërkues të cilët vijnë në cilësinë e trashëgimtar ligjor/përfaqësues me prokure (ky numër i referohet numrit të dosjeve), për të tërhequr dokumentacionin tekniko/ligjor të depozituar, në mënyrë që të fillojnë me procedurat pranë gjykatës së shkallës së parë.
Sa më sipër janë depozituar 2623 kërkesa nga subjektet për të tërhequr dokumentacionin tekniko/ligjor në dosjet respektive.
Në lidhje me ezaurimin e kërkesës per tërheqjen e dokumentacioni tekniko/ligjor nga subjekti kërkues në mënyrë që ai të filloi procedurat prane gjykatës së shkallës së parë të vendit ku ndodhet prona, Agjencia kryen këto procedura administrative:
- Përpilimin e process verbalit të dorëzimit të dokumentacionit tekniko/ligjor.
- Kthim përgjigjen subjektit në lidhje me këtë procedure adminmistrative.
- Fotokopimin e të gjithë dokumentacionit të dorëzuar. 
- Kalimin e dosjes/praktikës në arkivën e institucionit.
Gjithashtu janë kryer kthim përgjigje subjekteve kërkues dhe institucioneve zyrtare me objekte të ndryshme në kërkesat e tyre, rreth 1400 kërkesa. 
</t>
  </si>
  <si>
    <t>A</t>
  </si>
  <si>
    <t>A1</t>
  </si>
  <si>
    <t>B</t>
  </si>
  <si>
    <t>C</t>
  </si>
  <si>
    <t>E</t>
  </si>
  <si>
    <t>F</t>
  </si>
  <si>
    <t>Blerje paisje elektronike ASHK - ALUIZNI</t>
  </si>
  <si>
    <t>18AR403</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</si>
</sst>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quot;Lek&quot;_-;\-* #,##0&quot;Lek&quot;_-;_-* &quot;-&quot;&quot;Lek&quot;_-;_-@_-"/>
    <numFmt numFmtId="167" formatCode="_-* #,##0_L_e_k_-;\-* #,##0_L_e_k_-;_-* &quot;-&quot;_L_e_k_-;_-@_-"/>
    <numFmt numFmtId="168" formatCode="_-* #,##0.00&quot;Lek&quot;_-;\-* #,##0.00&quot;Lek&quot;_-;_-* &quot;-&quot;??&quot;Lek&quot;_-;_-@_-"/>
    <numFmt numFmtId="169" formatCode="_-* #,##0.00_L_e_k_-;\-* #,##0.00_L_e_k_-;_-* &quot;-&quot;??_L_e_k_-;_-@_-"/>
    <numFmt numFmtId="170" formatCode="#,##0.0"/>
    <numFmt numFmtId="171" formatCode="_(* #,##0_);_(* \(#,##0\);_(* &quot;-&quot;??_);_(@_)"/>
    <numFmt numFmtId="172" formatCode="0.0%"/>
    <numFmt numFmtId="173" formatCode="0.0"/>
    <numFmt numFmtId="174" formatCode="#,##0.000"/>
    <numFmt numFmtId="175" formatCode="&quot;   &quot;@"/>
    <numFmt numFmtId="176" formatCode="&quot;      &quot;@"/>
    <numFmt numFmtId="177" formatCode="&quot;         &quot;@"/>
    <numFmt numFmtId="178" formatCode="&quot;            &quot;@"/>
    <numFmt numFmtId="179" formatCode="&quot;               &quot;@"/>
    <numFmt numFmtId="180" formatCode="_([$€]* #,##0.00_);_([$€]* \(#,##0.00\);_([$€]* &quot;-&quot;??_);_(@_)"/>
    <numFmt numFmtId="181" formatCode="[&gt;=0.05]#,##0.0;[&lt;=-0.05]\-#,##0.0;?0.0"/>
    <numFmt numFmtId="182" formatCode="[Black]#,##0.0;[Black]\-#,##0.0;;"/>
    <numFmt numFmtId="183" formatCode="[Black][&gt;0.05]#,##0.0;[Black][&lt;-0.05]\-#,##0.0;;"/>
    <numFmt numFmtId="184" formatCode="[Black][&gt;0.5]#,##0;[Black][&lt;-0.5]\-#,##0;;"/>
    <numFmt numFmtId="185" formatCode="General\ \ \ \ \ \ "/>
    <numFmt numFmtId="186" formatCode="0.0\ \ \ \ \ \ \ \ "/>
    <numFmt numFmtId="187" formatCode="mmmm\ yyyy"/>
    <numFmt numFmtId="188" formatCode="#,##0\ &quot;Kč&quot;;\-#,##0\ &quot;Kč&quot;"/>
    <numFmt numFmtId="189" formatCode="#,##0.0____"/>
    <numFmt numFmtId="190" formatCode="\$#,##0.00\ ;\(\$#,##0.00\)"/>
    <numFmt numFmtId="191" formatCode="_-&quot;¢&quot;* #,##0_-;\-&quot;¢&quot;* #,##0_-;_-&quot;¢&quot;* &quot;-&quot;_-;_-@_-"/>
    <numFmt numFmtId="192" formatCode="_-&quot;¢&quot;* #,##0.00_-;\-&quot;¢&quot;* #,##0.00_-;_-&quot;¢&quot;* &quot;-&quot;??_-;_-@_-"/>
    <numFmt numFmtId="193" formatCode="_-* #,##0_L_e_k_-;\-* #,##0_L_e_k_-;_-* &quot;-&quot;??_L_e_k_-;_-@_-"/>
    <numFmt numFmtId="194" formatCode="0.0000%"/>
    <numFmt numFmtId="195" formatCode="_-* #,##0.0_L_e_k_-;\-* #,##0.0_L_e_k_-;_-* &quot;-&quot;??_L_e_k_-;_-@_-"/>
    <numFmt numFmtId="196" formatCode="0.00000000"/>
    <numFmt numFmtId="197" formatCode="0.0000000"/>
    <numFmt numFmtId="198" formatCode="0.000000"/>
    <numFmt numFmtId="199" formatCode="0.00000"/>
    <numFmt numFmtId="200" formatCode="0.0000"/>
    <numFmt numFmtId="201" formatCode="#,##0.000000000"/>
    <numFmt numFmtId="202" formatCode="#,##0.00000000"/>
    <numFmt numFmtId="203" formatCode="#,##0.0000000"/>
    <numFmt numFmtId="204" formatCode="#,##0.000000"/>
    <numFmt numFmtId="205" formatCode="#,##0.00000"/>
    <numFmt numFmtId="206" formatCode="#,##0.0000"/>
    <numFmt numFmtId="207" formatCode="&quot;Yes&quot;;&quot;Yes&quot;;&quot;No&quot;"/>
    <numFmt numFmtId="208" formatCode="&quot;True&quot;;&quot;True&quot;;&quot;False&quot;"/>
    <numFmt numFmtId="209" formatCode="&quot;On&quot;;&quot;On&quot;;&quot;Off&quot;"/>
    <numFmt numFmtId="210" formatCode="[$€-2]\ #,##0.00_);[Red]\([$€-2]\ #,##0.00\)"/>
    <numFmt numFmtId="211" formatCode="0.000"/>
    <numFmt numFmtId="212" formatCode="_-* #,##0.000_L_e_k_-;\-* #,##0.000_L_e_k_-;_-* &quot;-&quot;??_L_e_k_-;_-@_-"/>
    <numFmt numFmtId="213" formatCode="_-* #,##0.0000_L_e_k_-;\-* #,##0.0000_L_e_k_-;_-* &quot;-&quot;??_L_e_k_-;_-@_-"/>
    <numFmt numFmtId="214" formatCode="_(* #,##0.0_);_(* \(#,##0.0\);_(* &quot;-&quot;?_);_(@_)"/>
    <numFmt numFmtId="215" formatCode="#,##0.0000000000000000"/>
    <numFmt numFmtId="216" formatCode="#,##0.000000000000000"/>
    <numFmt numFmtId="217" formatCode="#,##0.00000000000000"/>
    <numFmt numFmtId="218" formatCode="#,##0.0000000000000"/>
    <numFmt numFmtId="219" formatCode="#,##0.000000000000"/>
    <numFmt numFmtId="220" formatCode="#,##0.00000000000"/>
    <numFmt numFmtId="221" formatCode="#,##0.0000000000"/>
  </numFmts>
  <fonts count="101">
    <font>
      <sz val="10"/>
      <name val="Arial"/>
      <family val="0"/>
    </font>
    <font>
      <sz val="8"/>
      <name val="Arial"/>
      <family val="2"/>
    </font>
    <font>
      <u val="single"/>
      <sz val="10"/>
      <color indexed="12"/>
      <name val="Arial"/>
      <family val="2"/>
    </font>
    <font>
      <u val="single"/>
      <sz val="10"/>
      <color indexed="36"/>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b/>
      <sz val="12"/>
      <color indexed="60"/>
      <name val="Calibri"/>
      <family val="2"/>
    </font>
    <font>
      <b/>
      <sz val="12"/>
      <name val="Times New Roman"/>
      <family val="1"/>
    </font>
    <font>
      <b/>
      <sz val="11"/>
      <name val="Times New Roman"/>
      <family val="1"/>
    </font>
    <font>
      <b/>
      <sz val="11"/>
      <color indexed="8"/>
      <name val="Times New Roman"/>
      <family val="1"/>
    </font>
    <font>
      <sz val="11"/>
      <name val="Times New Roman"/>
      <family val="1"/>
    </font>
    <font>
      <sz val="8"/>
      <name val="Times New Roman"/>
      <family val="1"/>
    </font>
    <font>
      <b/>
      <sz val="8"/>
      <name val="Times New Roman"/>
      <family val="1"/>
    </font>
    <font>
      <b/>
      <sz val="11"/>
      <color indexed="60"/>
      <name val="Times New Roman"/>
      <family val="1"/>
    </font>
    <font>
      <b/>
      <sz val="8"/>
      <color indexed="12"/>
      <name val="Times New Roman"/>
      <family val="1"/>
    </font>
    <font>
      <b/>
      <i/>
      <sz val="8"/>
      <name val="Times New Roman"/>
      <family val="1"/>
    </font>
    <font>
      <b/>
      <i/>
      <sz val="10"/>
      <color indexed="60"/>
      <name val="Times New Roman"/>
      <family val="1"/>
    </font>
    <font>
      <b/>
      <sz val="14"/>
      <name val="Times New Roman"/>
      <family val="1"/>
    </font>
    <font>
      <b/>
      <sz val="8"/>
      <color indexed="60"/>
      <name val="Times New Roman"/>
      <family val="1"/>
    </font>
    <font>
      <u val="single"/>
      <sz val="8"/>
      <name val="Times New Roman"/>
      <family val="1"/>
    </font>
    <font>
      <b/>
      <sz val="9"/>
      <color indexed="10"/>
      <name val="Times New Roman"/>
      <family val="1"/>
    </font>
    <font>
      <sz val="9"/>
      <color indexed="10"/>
      <name val="Times New Roman"/>
      <family val="1"/>
    </font>
    <font>
      <b/>
      <sz val="9"/>
      <name val="Times New Roman"/>
      <family val="1"/>
    </font>
    <font>
      <b/>
      <sz val="9"/>
      <color indexed="36"/>
      <name val="Times New Roman"/>
      <family val="1"/>
    </font>
    <font>
      <u val="single"/>
      <sz val="12"/>
      <color indexed="60"/>
      <name val="Times New Roman"/>
      <family val="1"/>
    </font>
    <font>
      <sz val="10"/>
      <color indexed="60"/>
      <name val="Times New Roman"/>
      <family val="1"/>
    </font>
    <font>
      <b/>
      <u val="single"/>
      <sz val="10"/>
      <color indexed="60"/>
      <name val="Times New Roman"/>
      <family val="1"/>
    </font>
    <font>
      <u val="single"/>
      <sz val="10"/>
      <color indexed="60"/>
      <name val="Times New Roman"/>
      <family val="1"/>
    </font>
    <font>
      <b/>
      <sz val="10"/>
      <color indexed="60"/>
      <name val="Times New Roman"/>
      <family val="1"/>
    </font>
    <font>
      <b/>
      <u val="single"/>
      <sz val="12"/>
      <color indexed="60"/>
      <name val="Times New Roman"/>
      <family val="1"/>
    </font>
    <font>
      <b/>
      <u val="single"/>
      <sz val="11"/>
      <color indexed="60"/>
      <name val="Times New Roman"/>
      <family val="1"/>
    </font>
    <font>
      <u val="single"/>
      <sz val="11"/>
      <color indexed="60"/>
      <name val="Times New Roman"/>
      <family val="1"/>
    </font>
    <font>
      <b/>
      <i/>
      <sz val="11"/>
      <color indexed="8"/>
      <name val="Times New Roman"/>
      <family val="1"/>
    </font>
    <font>
      <b/>
      <sz val="11"/>
      <color indexed="10"/>
      <name val="Times New Roman"/>
      <family val="1"/>
    </font>
    <font>
      <b/>
      <sz val="10"/>
      <color indexed="8"/>
      <name val="Times New Roman"/>
      <family val="1"/>
    </font>
    <font>
      <b/>
      <u val="single"/>
      <sz val="8"/>
      <color indexed="60"/>
      <name val="Times New Roman"/>
      <family val="1"/>
    </font>
    <font>
      <u val="single"/>
      <sz val="8"/>
      <color indexed="60"/>
      <name val="Times New Roman"/>
      <family val="1"/>
    </font>
    <font>
      <u val="single"/>
      <sz val="9"/>
      <color indexed="60"/>
      <name val="Times New Roman"/>
      <family val="1"/>
    </font>
    <font>
      <sz val="11"/>
      <color indexed="60"/>
      <name val="Times New Roman"/>
      <family val="1"/>
    </font>
    <font>
      <b/>
      <sz val="10"/>
      <color indexed="10"/>
      <name val="Times New Roman"/>
      <family val="1"/>
    </font>
    <font>
      <b/>
      <i/>
      <sz val="8"/>
      <color indexed="10"/>
      <name val="Times New Roman"/>
      <family val="1"/>
    </font>
    <font>
      <b/>
      <i/>
      <sz val="11"/>
      <color indexed="10"/>
      <name val="Times New Roman"/>
      <family val="1"/>
    </font>
    <font>
      <u val="single"/>
      <sz val="12"/>
      <color rgb="FFC00000"/>
      <name val="Times New Roman"/>
      <family val="1"/>
    </font>
    <font>
      <sz val="10"/>
      <color rgb="FFC00000"/>
      <name val="Times New Roman"/>
      <family val="1"/>
    </font>
    <font>
      <b/>
      <u val="single"/>
      <sz val="10"/>
      <color rgb="FFC00000"/>
      <name val="Times New Roman"/>
      <family val="1"/>
    </font>
    <font>
      <u val="single"/>
      <sz val="10"/>
      <color rgb="FFC00000"/>
      <name val="Times New Roman"/>
      <family val="1"/>
    </font>
    <font>
      <b/>
      <sz val="10"/>
      <color rgb="FFC00000"/>
      <name val="Times New Roman"/>
      <family val="1"/>
    </font>
    <font>
      <b/>
      <u val="single"/>
      <sz val="12"/>
      <color rgb="FFC00000"/>
      <name val="Times New Roman"/>
      <family val="1"/>
    </font>
    <font>
      <b/>
      <sz val="11"/>
      <color rgb="FFC00000"/>
      <name val="Times New Roman"/>
      <family val="1"/>
    </font>
    <font>
      <b/>
      <sz val="11"/>
      <color theme="1"/>
      <name val="Times New Roman"/>
      <family val="1"/>
    </font>
    <font>
      <b/>
      <u val="single"/>
      <sz val="11"/>
      <color rgb="FFC00000"/>
      <name val="Times New Roman"/>
      <family val="1"/>
    </font>
    <font>
      <u val="single"/>
      <sz val="11"/>
      <color rgb="FFC00000"/>
      <name val="Times New Roman"/>
      <family val="1"/>
    </font>
    <font>
      <b/>
      <i/>
      <sz val="11"/>
      <color theme="1"/>
      <name val="Times New Roman"/>
      <family val="1"/>
    </font>
    <font>
      <b/>
      <sz val="11"/>
      <color rgb="FFFF0000"/>
      <name val="Times New Roman"/>
      <family val="1"/>
    </font>
    <font>
      <b/>
      <sz val="8"/>
      <color rgb="FFC00000"/>
      <name val="Times New Roman"/>
      <family val="1"/>
    </font>
    <font>
      <b/>
      <i/>
      <sz val="10"/>
      <color rgb="FFC00000"/>
      <name val="Times New Roman"/>
      <family val="1"/>
    </font>
    <font>
      <b/>
      <sz val="10"/>
      <color theme="1"/>
      <name val="Times New Roman"/>
      <family val="1"/>
    </font>
    <font>
      <b/>
      <sz val="9"/>
      <color rgb="FFFF0000"/>
      <name val="Times New Roman"/>
      <family val="1"/>
    </font>
    <font>
      <b/>
      <sz val="10"/>
      <color rgb="FF000000"/>
      <name val="Times New Roman"/>
      <family val="1"/>
    </font>
    <font>
      <b/>
      <u val="single"/>
      <sz val="8"/>
      <color rgb="FFC00000"/>
      <name val="Times New Roman"/>
      <family val="1"/>
    </font>
    <font>
      <u val="single"/>
      <sz val="8"/>
      <color rgb="FFC00000"/>
      <name val="Times New Roman"/>
      <family val="1"/>
    </font>
    <font>
      <u val="single"/>
      <sz val="9"/>
      <color rgb="FFC00000"/>
      <name val="Times New Roman"/>
      <family val="1"/>
    </font>
    <font>
      <sz val="11"/>
      <color rgb="FFC00000"/>
      <name val="Times New Roman"/>
      <family val="1"/>
    </font>
    <font>
      <b/>
      <sz val="10"/>
      <color rgb="FFFF0000"/>
      <name val="Times New Roman"/>
      <family val="1"/>
    </font>
    <font>
      <b/>
      <i/>
      <sz val="8"/>
      <color rgb="FFFF0000"/>
      <name val="Times New Roman"/>
      <family val="1"/>
    </font>
    <font>
      <b/>
      <i/>
      <sz val="11"/>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bgColor indexed="64"/>
      </patternFill>
    </fill>
  </fills>
  <borders count="7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medium"/>
      <bottom style="medium"/>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style="medium"/>
      <bottom style="thin"/>
    </border>
    <border>
      <left style="medium"/>
      <right style="thin"/>
      <top style="thin"/>
      <bottom>
        <color indexed="63"/>
      </bottom>
    </border>
    <border>
      <left style="medium"/>
      <right style="medium"/>
      <top style="medium"/>
      <bottom>
        <color indexed="63"/>
      </bottom>
    </border>
    <border>
      <left style="thin"/>
      <right style="thin"/>
      <top style="medium"/>
      <bottom style="thin"/>
    </border>
    <border>
      <left style="medium"/>
      <right style="thin"/>
      <top>
        <color indexed="63"/>
      </top>
      <bottom style="medium"/>
    </border>
    <border>
      <left>
        <color indexed="63"/>
      </left>
      <right style="thin"/>
      <top style="medium"/>
      <bottom style="thin"/>
    </border>
    <border>
      <left>
        <color indexed="63"/>
      </left>
      <right style="thin"/>
      <top style="thin"/>
      <bottom style="medium"/>
    </border>
    <border>
      <left style="medium"/>
      <right>
        <color indexed="63"/>
      </right>
      <top>
        <color indexed="63"/>
      </top>
      <bottom>
        <color indexed="63"/>
      </bottom>
    </border>
    <border>
      <left style="medium"/>
      <right style="thin"/>
      <top style="medium"/>
      <bottom>
        <color indexed="63"/>
      </botto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color indexed="63"/>
      </top>
      <bottom style="medium"/>
    </border>
    <border>
      <left style="medium"/>
      <right>
        <color indexed="8"/>
      </right>
      <top style="thin"/>
      <bottom>
        <color indexed="8"/>
      </bottom>
    </border>
    <border>
      <left style="thin"/>
      <right style="medium"/>
      <top style="medium"/>
      <bottom>
        <color indexed="63"/>
      </bottom>
    </border>
    <border>
      <left style="medium"/>
      <right style="medium"/>
      <top style="thin"/>
      <bottom style="thin"/>
    </border>
    <border>
      <left style="medium"/>
      <right style="medium"/>
      <top style="thin"/>
      <bottom style="medium"/>
    </border>
  </borders>
  <cellStyleXfs count="1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top"/>
      <protection/>
    </xf>
    <xf numFmtId="0" fontId="4" fillId="0" borderId="0">
      <alignment/>
      <protection/>
    </xf>
    <xf numFmtId="0" fontId="4" fillId="0" borderId="0">
      <alignment/>
      <protection/>
    </xf>
    <xf numFmtId="0" fontId="4" fillId="0" borderId="0">
      <alignment/>
      <protection/>
    </xf>
    <xf numFmtId="175" fontId="6" fillId="0" borderId="0" applyFont="0" applyFill="0" applyBorder="0" applyAlignment="0" applyProtection="0"/>
    <xf numFmtId="176" fontId="6"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177" fontId="6" fillId="0" borderId="0" applyFont="0" applyFill="0" applyBorder="0" applyAlignment="0" applyProtection="0"/>
    <xf numFmtId="178" fontId="6" fillId="0" borderId="0" applyFon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179" fontId="6" fillId="0" borderId="0" applyFont="0" applyFill="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3" fontId="0" fillId="8" borderId="1" applyNumberFormat="0">
      <alignment/>
      <protection/>
    </xf>
    <xf numFmtId="0" fontId="10" fillId="20" borderId="2" applyNumberFormat="0" applyAlignment="0" applyProtection="0"/>
    <xf numFmtId="0" fontId="11" fillId="0" borderId="3" applyNumberFormat="0" applyFont="0" applyFill="0" applyAlignment="0" applyProtection="0"/>
    <xf numFmtId="0" fontId="12" fillId="21" borderId="4" applyNumberFormat="0" applyAlignment="0" applyProtection="0"/>
    <xf numFmtId="169" fontId="0" fillId="0" borderId="0" applyFont="0" applyFill="0" applyBorder="0" applyAlignment="0" applyProtection="0"/>
    <xf numFmtId="0" fontId="13" fillId="0" borderId="0">
      <alignment/>
      <protection/>
    </xf>
    <xf numFmtId="16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4" fontId="14" fillId="0" borderId="0">
      <alignment horizontal="right" vertical="top"/>
      <protection/>
    </xf>
    <xf numFmtId="0" fontId="13" fillId="0" borderId="0">
      <alignment/>
      <protection/>
    </xf>
    <xf numFmtId="0" fontId="13" fillId="0" borderId="0">
      <alignment/>
      <protection/>
    </xf>
    <xf numFmtId="168" fontId="0" fillId="0" borderId="0" applyFont="0" applyFill="0" applyBorder="0" applyAlignment="0" applyProtection="0"/>
    <xf numFmtId="166" fontId="0" fillId="0" borderId="0" applyFont="0" applyFill="0" applyBorder="0" applyAlignment="0" applyProtection="0"/>
    <xf numFmtId="0" fontId="11" fillId="0" borderId="0" applyFont="0" applyFill="0" applyBorder="0" applyAlignment="0" applyProtection="0"/>
    <xf numFmtId="0" fontId="0" fillId="20" borderId="0" applyNumberFormat="0" applyBorder="0" applyProtection="0">
      <alignment/>
    </xf>
    <xf numFmtId="180" fontId="0" fillId="0" borderId="0" applyFont="0" applyFill="0" applyBorder="0" applyAlignment="0" applyProtection="0"/>
    <xf numFmtId="172" fontId="0" fillId="5" borderId="5" applyNumberFormat="0" applyFont="0" applyBorder="0" applyAlignment="0" applyProtection="0"/>
    <xf numFmtId="172" fontId="0" fillId="5" borderId="5" applyNumberFormat="0" applyFont="0" applyBorder="0" applyAlignment="0" applyProtection="0"/>
    <xf numFmtId="0" fontId="15" fillId="0" borderId="0" applyNumberForma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3" borderId="1" applyNumberFormat="0" applyBorder="0" applyProtection="0">
      <alignment/>
    </xf>
    <xf numFmtId="170" fontId="6" fillId="0" borderId="0" applyFont="0" applyFill="0" applyBorder="0" applyAlignment="0" applyProtection="0"/>
    <xf numFmtId="3" fontId="6" fillId="0" borderId="0" applyFont="0" applyFill="0" applyBorder="0" applyAlignment="0" applyProtection="0"/>
    <xf numFmtId="0" fontId="20" fillId="7" borderId="2" applyNumberFormat="0" applyAlignment="0" applyProtection="0"/>
    <xf numFmtId="10" fontId="1" fillId="22" borderId="9" applyNumberFormat="0" applyBorder="0" applyAlignment="0" applyProtection="0"/>
    <xf numFmtId="10" fontId="1" fillId="22" borderId="9" applyNumberFormat="0" applyBorder="0" applyAlignment="0" applyProtection="0"/>
    <xf numFmtId="3" fontId="0" fillId="7" borderId="0" applyNumberFormat="0" applyBorder="0">
      <alignment/>
      <protection/>
    </xf>
    <xf numFmtId="170" fontId="21" fillId="0" borderId="0">
      <alignment/>
      <protection/>
    </xf>
    <xf numFmtId="0" fontId="22" fillId="0" borderId="10" applyNumberFormat="0" applyFill="0" applyAlignment="0" applyProtection="0"/>
    <xf numFmtId="188" fontId="11"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5" fontId="11"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191" fontId="23" fillId="0" borderId="0" applyFont="0" applyFill="0" applyBorder="0" applyAlignment="0" applyProtection="0"/>
    <xf numFmtId="192" fontId="23"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0" fontId="24" fillId="23" borderId="0" applyNumberFormat="0" applyBorder="0" applyAlignment="0" applyProtection="0"/>
    <xf numFmtId="0" fontId="25" fillId="0" borderId="0">
      <alignment/>
      <protection/>
    </xf>
    <xf numFmtId="0" fontId="2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181" fontId="23" fillId="0" borderId="0" applyFill="0" applyBorder="0" applyAlignment="0" applyProtection="0"/>
    <xf numFmtId="181" fontId="23" fillId="0" borderId="0" applyFill="0" applyBorder="0" applyAlignment="0" applyProtection="0"/>
    <xf numFmtId="0" fontId="0" fillId="0" borderId="0">
      <alignment/>
      <protection/>
    </xf>
    <xf numFmtId="0" fontId="0" fillId="24" borderId="1" applyNumberFormat="0" applyFont="0" applyAlignment="0" applyProtection="0"/>
    <xf numFmtId="0" fontId="0" fillId="24" borderId="1" applyNumberFormat="0" applyFont="0" applyAlignment="0" applyProtection="0"/>
    <xf numFmtId="0" fontId="27" fillId="20" borderId="11" applyNumberFormat="0" applyAlignment="0" applyProtection="0"/>
    <xf numFmtId="40" fontId="5" fillId="22" borderId="0">
      <alignment horizontal="right"/>
      <protection/>
    </xf>
    <xf numFmtId="40" fontId="5"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2" fontId="11" fillId="0" borderId="0" applyFont="0" applyFill="0" applyBorder="0" applyAlignment="0" applyProtection="0"/>
    <xf numFmtId="189" fontId="23" fillId="0" borderId="0" applyFill="0" applyBorder="0" applyAlignment="0">
      <protection/>
    </xf>
    <xf numFmtId="189" fontId="23" fillId="0" borderId="0" applyFill="0" applyBorder="0" applyAlignment="0">
      <protection/>
    </xf>
    <xf numFmtId="3" fontId="0" fillId="25" borderId="1" applyNumberFormat="0">
      <alignment/>
      <protection/>
    </xf>
    <xf numFmtId="0" fontId="6" fillId="0" borderId="0">
      <alignment/>
      <protection/>
    </xf>
    <xf numFmtId="0" fontId="28" fillId="0" borderId="0">
      <alignment/>
      <protection/>
    </xf>
    <xf numFmtId="0" fontId="5" fillId="0" borderId="0">
      <alignment vertical="top"/>
      <protection/>
    </xf>
    <xf numFmtId="0" fontId="0" fillId="0" borderId="0" applyNumberFormat="0">
      <alignment/>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0" fontId="32"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23" fillId="0" borderId="0">
      <alignment/>
      <protection/>
    </xf>
    <xf numFmtId="0" fontId="23" fillId="0" borderId="0">
      <alignment/>
      <protection/>
    </xf>
    <xf numFmtId="0" fontId="34" fillId="0" borderId="0">
      <alignment horizontal="left" wrapText="1"/>
      <protection/>
    </xf>
    <xf numFmtId="0" fontId="35" fillId="0" borderId="13" applyNumberFormat="0" applyFont="0" applyFill="0" applyBorder="0" applyAlignment="0" applyProtection="0"/>
    <xf numFmtId="185" fontId="6" fillId="0" borderId="0" applyNumberFormat="0" applyFont="0" applyFill="0" applyBorder="0" applyAlignment="0" applyProtection="0"/>
    <xf numFmtId="0" fontId="35" fillId="0" borderId="0" applyNumberFormat="0" applyFont="0" applyFill="0" applyBorder="0" applyAlignment="0" applyProtection="0"/>
    <xf numFmtId="186" fontId="35" fillId="0" borderId="0" applyNumberFormat="0" applyFont="0" applyFill="0" applyBorder="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35"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187" fontId="23" fillId="0" borderId="0">
      <alignment horizontal="right"/>
      <protection/>
    </xf>
    <xf numFmtId="187" fontId="23" fillId="0" borderId="0">
      <alignment horizontal="right"/>
      <protection/>
    </xf>
    <xf numFmtId="0" fontId="36" fillId="0" borderId="0" applyNumberFormat="0" applyFill="0" applyBorder="0" applyAlignment="0" applyProtection="0"/>
    <xf numFmtId="0" fontId="37" fillId="0" borderId="0" applyNumberFormat="0" applyFill="0" applyBorder="0" applyAlignment="0" applyProtection="0"/>
    <xf numFmtId="173" fontId="4" fillId="0" borderId="0">
      <alignment horizontal="right"/>
      <protection/>
    </xf>
    <xf numFmtId="173" fontId="4" fillId="0" borderId="0">
      <alignment horizontal="right"/>
      <protection/>
    </xf>
    <xf numFmtId="0" fontId="38" fillId="0" borderId="0" applyProtection="0">
      <alignment/>
    </xf>
    <xf numFmtId="190" fontId="38" fillId="0" borderId="0" applyProtection="0">
      <alignment/>
    </xf>
    <xf numFmtId="0" fontId="39" fillId="0" borderId="0" applyProtection="0">
      <alignment/>
    </xf>
    <xf numFmtId="0" fontId="40" fillId="0" borderId="0" applyProtection="0">
      <alignment/>
    </xf>
    <xf numFmtId="0" fontId="38" fillId="0" borderId="14" applyProtection="0">
      <alignment/>
    </xf>
    <xf numFmtId="0" fontId="38" fillId="0" borderId="0">
      <alignment/>
      <protection/>
    </xf>
    <xf numFmtId="10" fontId="38" fillId="0" borderId="0" applyProtection="0">
      <alignment/>
    </xf>
    <xf numFmtId="0" fontId="38" fillId="0" borderId="0">
      <alignment/>
      <protection/>
    </xf>
    <xf numFmtId="2" fontId="38" fillId="0" borderId="0" applyProtection="0">
      <alignment/>
    </xf>
    <xf numFmtId="4" fontId="38" fillId="0" borderId="0" applyProtection="0">
      <alignment/>
    </xf>
  </cellStyleXfs>
  <cellXfs count="350">
    <xf numFmtId="0" fontId="0" fillId="0" borderId="0" xfId="0" applyAlignment="1">
      <alignment/>
    </xf>
    <xf numFmtId="0" fontId="77" fillId="0" borderId="0" xfId="0" applyFont="1" applyAlignment="1">
      <alignment/>
    </xf>
    <xf numFmtId="0" fontId="23" fillId="0" borderId="0" xfId="0" applyFont="1" applyAlignment="1">
      <alignment/>
    </xf>
    <xf numFmtId="0" fontId="23" fillId="0" borderId="0" xfId="0" applyFont="1" applyAlignment="1">
      <alignment vertical="center"/>
    </xf>
    <xf numFmtId="0" fontId="23" fillId="0" borderId="0" xfId="0" applyFont="1" applyFill="1" applyAlignment="1">
      <alignment/>
    </xf>
    <xf numFmtId="0" fontId="46" fillId="0" borderId="0" xfId="0" applyFont="1" applyFill="1" applyBorder="1" applyAlignment="1">
      <alignment horizontal="center"/>
    </xf>
    <xf numFmtId="0" fontId="23" fillId="0" borderId="0" xfId="111" applyFont="1" applyFill="1" applyAlignment="1">
      <alignment vertical="center" wrapText="1"/>
      <protection/>
    </xf>
    <xf numFmtId="0" fontId="23" fillId="0" borderId="0" xfId="111" applyFont="1" applyFill="1" applyAlignment="1">
      <alignment vertical="center"/>
      <protection/>
    </xf>
    <xf numFmtId="0" fontId="78" fillId="0" borderId="0" xfId="111" applyFont="1" applyFill="1" applyAlignment="1">
      <alignment vertical="center"/>
      <protection/>
    </xf>
    <xf numFmtId="0" fontId="23" fillId="0" borderId="0" xfId="111" applyFont="1" applyFill="1" applyBorder="1" applyAlignment="1">
      <alignment vertical="center" wrapText="1"/>
      <protection/>
    </xf>
    <xf numFmtId="0" fontId="78" fillId="0" borderId="0" xfId="111" applyFont="1" applyFill="1" applyBorder="1" applyAlignment="1">
      <alignment vertical="center"/>
      <protection/>
    </xf>
    <xf numFmtId="0" fontId="32" fillId="0" borderId="0" xfId="111" applyFont="1" applyFill="1" applyAlignment="1">
      <alignment vertical="center" wrapText="1"/>
      <protection/>
    </xf>
    <xf numFmtId="0" fontId="32" fillId="0" borderId="0" xfId="111" applyFont="1" applyFill="1" applyBorder="1" applyAlignment="1">
      <alignment vertical="center" wrapText="1"/>
      <protection/>
    </xf>
    <xf numFmtId="0" fontId="23" fillId="26" borderId="15" xfId="111" applyFont="1" applyFill="1" applyBorder="1" applyAlignment="1">
      <alignment vertical="center" wrapText="1"/>
      <protection/>
    </xf>
    <xf numFmtId="0" fontId="23" fillId="26" borderId="16" xfId="111" applyFont="1" applyFill="1" applyBorder="1" applyAlignment="1">
      <alignment vertical="center" wrapText="1"/>
      <protection/>
    </xf>
    <xf numFmtId="0" fontId="23" fillId="26" borderId="17" xfId="111" applyFont="1" applyFill="1" applyBorder="1" applyAlignment="1">
      <alignment vertical="center" wrapText="1"/>
      <protection/>
    </xf>
    <xf numFmtId="0" fontId="23" fillId="26" borderId="18" xfId="111" applyFont="1" applyFill="1" applyBorder="1" applyAlignment="1">
      <alignment vertical="center" wrapText="1"/>
      <protection/>
    </xf>
    <xf numFmtId="0" fontId="23" fillId="26" borderId="9" xfId="111" applyFont="1" applyFill="1" applyBorder="1" applyAlignment="1">
      <alignment vertical="center" wrapText="1"/>
      <protection/>
    </xf>
    <xf numFmtId="0" fontId="23" fillId="26" borderId="19" xfId="111" applyFont="1" applyFill="1" applyBorder="1" applyAlignment="1">
      <alignment vertical="center" wrapText="1"/>
      <protection/>
    </xf>
    <xf numFmtId="0" fontId="23" fillId="26" borderId="20" xfId="111" applyFont="1" applyFill="1" applyBorder="1" applyAlignment="1">
      <alignment vertical="center" wrapText="1"/>
      <protection/>
    </xf>
    <xf numFmtId="0" fontId="23" fillId="26" borderId="21" xfId="111" applyFont="1" applyFill="1" applyBorder="1" applyAlignment="1">
      <alignment vertical="center" wrapText="1"/>
      <protection/>
    </xf>
    <xf numFmtId="0" fontId="23" fillId="26" borderId="22" xfId="111" applyFont="1" applyFill="1" applyBorder="1" applyAlignment="1">
      <alignment vertical="center" wrapText="1"/>
      <protection/>
    </xf>
    <xf numFmtId="0" fontId="79" fillId="0" borderId="0" xfId="111" applyFont="1" applyFill="1" applyAlignment="1">
      <alignment vertical="center"/>
      <protection/>
    </xf>
    <xf numFmtId="0" fontId="80" fillId="0" borderId="0" xfId="111" applyFont="1" applyFill="1" applyAlignment="1">
      <alignment vertical="center"/>
      <protection/>
    </xf>
    <xf numFmtId="0" fontId="80" fillId="0" borderId="0" xfId="111" applyFont="1" applyFill="1" applyAlignment="1">
      <alignment horizontal="left" vertical="center"/>
      <protection/>
    </xf>
    <xf numFmtId="0" fontId="80" fillId="0" borderId="0" xfId="111" applyFont="1" applyFill="1" applyBorder="1" applyAlignment="1">
      <alignment vertical="center"/>
      <protection/>
    </xf>
    <xf numFmtId="0" fontId="32" fillId="0" borderId="0" xfId="111" applyFont="1" applyFill="1" applyAlignment="1">
      <alignment vertical="center"/>
      <protection/>
    </xf>
    <xf numFmtId="0" fontId="23" fillId="0" borderId="0" xfId="111" applyFont="1" applyFill="1" applyBorder="1" applyAlignment="1">
      <alignment vertical="center"/>
      <protection/>
    </xf>
    <xf numFmtId="0" fontId="81" fillId="0" borderId="0" xfId="111" applyFont="1" applyFill="1" applyAlignment="1">
      <alignment vertical="center"/>
      <protection/>
    </xf>
    <xf numFmtId="0" fontId="32" fillId="0" borderId="23" xfId="111" applyFont="1" applyFill="1" applyBorder="1" applyAlignment="1">
      <alignment horizontal="center" vertical="center" wrapText="1"/>
      <protection/>
    </xf>
    <xf numFmtId="0" fontId="32" fillId="0" borderId="24" xfId="111" applyFont="1" applyFill="1" applyBorder="1" applyAlignment="1">
      <alignment horizontal="center" vertical="center" wrapText="1"/>
      <protection/>
    </xf>
    <xf numFmtId="0" fontId="32" fillId="0" borderId="25" xfId="111" applyFont="1" applyFill="1" applyBorder="1" applyAlignment="1">
      <alignment horizontal="center" vertical="center" wrapText="1"/>
      <protection/>
    </xf>
    <xf numFmtId="0" fontId="23" fillId="0" borderId="0" xfId="111" applyFont="1" applyFill="1" applyBorder="1" applyAlignment="1">
      <alignment horizontal="center" vertical="center" wrapText="1"/>
      <protection/>
    </xf>
    <xf numFmtId="0" fontId="82" fillId="0" borderId="0" xfId="0" applyFont="1" applyAlignment="1">
      <alignment horizontal="left"/>
    </xf>
    <xf numFmtId="0" fontId="77" fillId="0" borderId="0" xfId="0" applyFont="1" applyAlignment="1">
      <alignment horizontal="center"/>
    </xf>
    <xf numFmtId="0" fontId="83" fillId="0" borderId="0" xfId="0" applyFont="1" applyAlignment="1">
      <alignment horizontal="center"/>
    </xf>
    <xf numFmtId="0" fontId="81" fillId="0" borderId="0" xfId="0" applyFont="1" applyAlignment="1">
      <alignment horizontal="center"/>
    </xf>
    <xf numFmtId="0" fontId="23" fillId="0" borderId="0" xfId="0" applyFont="1" applyAlignment="1">
      <alignment horizontal="center"/>
    </xf>
    <xf numFmtId="0" fontId="83" fillId="0" borderId="26" xfId="0" applyFont="1" applyBorder="1" applyAlignment="1">
      <alignment horizontal="center" vertical="center" wrapText="1"/>
    </xf>
    <xf numFmtId="0" fontId="84" fillId="0" borderId="27" xfId="0" applyFont="1" applyFill="1" applyBorder="1" applyAlignment="1">
      <alignment horizontal="center" vertical="center" wrapText="1"/>
    </xf>
    <xf numFmtId="0" fontId="84" fillId="0" borderId="28" xfId="0" applyFont="1" applyFill="1" applyBorder="1" applyAlignment="1">
      <alignment horizontal="center" vertical="center" wrapText="1"/>
    </xf>
    <xf numFmtId="0" fontId="84" fillId="0" borderId="29" xfId="0" applyFont="1" applyFill="1" applyBorder="1" applyAlignment="1">
      <alignment horizontal="center" vertical="center" wrapText="1"/>
    </xf>
    <xf numFmtId="0" fontId="84" fillId="0" borderId="24" xfId="0" applyFont="1" applyFill="1" applyBorder="1" applyAlignment="1">
      <alignment horizontal="left" vertical="center" wrapText="1"/>
    </xf>
    <xf numFmtId="0" fontId="84" fillId="0" borderId="24" xfId="0" applyFont="1" applyBorder="1" applyAlignment="1">
      <alignment horizontal="center" vertical="center" wrapText="1"/>
    </xf>
    <xf numFmtId="0" fontId="84" fillId="0" borderId="9" xfId="0" applyFont="1" applyBorder="1" applyAlignment="1">
      <alignment horizontal="left" vertical="center" wrapText="1"/>
    </xf>
    <xf numFmtId="0" fontId="85" fillId="0" borderId="0" xfId="0" applyFont="1" applyAlignment="1">
      <alignment horizontal="left"/>
    </xf>
    <xf numFmtId="0" fontId="86" fillId="0" borderId="0" xfId="0" applyFont="1" applyAlignment="1">
      <alignment horizontal="left"/>
    </xf>
    <xf numFmtId="0" fontId="85" fillId="0" borderId="0" xfId="0" applyFont="1" applyAlignment="1">
      <alignment/>
    </xf>
    <xf numFmtId="0" fontId="85" fillId="0" borderId="0" xfId="0" applyFont="1" applyAlignment="1">
      <alignment/>
    </xf>
    <xf numFmtId="0" fontId="86" fillId="0" borderId="0" xfId="0" applyFont="1" applyAlignment="1">
      <alignment horizontal="center"/>
    </xf>
    <xf numFmtId="0" fontId="86" fillId="0" borderId="0" xfId="0" applyFont="1" applyAlignment="1">
      <alignment/>
    </xf>
    <xf numFmtId="0" fontId="83" fillId="0" borderId="0" xfId="0" applyFont="1" applyBorder="1" applyAlignment="1">
      <alignment horizontal="left"/>
    </xf>
    <xf numFmtId="0" fontId="83" fillId="0" borderId="0" xfId="0" applyFont="1" applyAlignment="1">
      <alignment horizontal="left"/>
    </xf>
    <xf numFmtId="0" fontId="83" fillId="0" borderId="0" xfId="0" applyFont="1" applyAlignment="1">
      <alignment/>
    </xf>
    <xf numFmtId="0" fontId="45" fillId="0" borderId="0" xfId="0" applyFont="1" applyAlignment="1">
      <alignment horizontal="center"/>
    </xf>
    <xf numFmtId="0" fontId="45" fillId="0" borderId="0" xfId="0" applyFont="1" applyAlignment="1">
      <alignment horizontal="left"/>
    </xf>
    <xf numFmtId="0" fontId="45" fillId="0" borderId="0" xfId="0" applyFont="1" applyAlignment="1">
      <alignment/>
    </xf>
    <xf numFmtId="0" fontId="43" fillId="0" borderId="0" xfId="0" applyFont="1" applyAlignment="1">
      <alignment/>
    </xf>
    <xf numFmtId="49" fontId="43" fillId="26" borderId="30" xfId="0" applyNumberFormat="1" applyFont="1" applyFill="1" applyBorder="1" applyAlignment="1">
      <alignment horizontal="left" vertical="center" wrapText="1"/>
    </xf>
    <xf numFmtId="0" fontId="83" fillId="0" borderId="31" xfId="0" applyFont="1" applyBorder="1" applyAlignment="1">
      <alignment horizontal="center" vertical="center" wrapText="1"/>
    </xf>
    <xf numFmtId="0" fontId="45" fillId="0" borderId="0" xfId="0" applyFont="1" applyAlignment="1">
      <alignment vertical="center" wrapText="1"/>
    </xf>
    <xf numFmtId="0" fontId="84" fillId="0" borderId="20" xfId="0" applyFont="1" applyBorder="1" applyAlignment="1">
      <alignment horizontal="center" vertical="center" wrapText="1"/>
    </xf>
    <xf numFmtId="0" fontId="83" fillId="0" borderId="25" xfId="0" applyFont="1" applyBorder="1" applyAlignment="1">
      <alignment horizontal="center" vertical="center" wrapText="1"/>
    </xf>
    <xf numFmtId="0" fontId="84" fillId="0" borderId="32" xfId="0" applyFont="1" applyFill="1" applyBorder="1" applyAlignment="1">
      <alignment horizontal="center" vertical="center" wrapText="1"/>
    </xf>
    <xf numFmtId="0" fontId="87" fillId="0" borderId="18" xfId="0" applyFont="1" applyBorder="1" applyAlignment="1">
      <alignment horizontal="center" vertical="center" wrapText="1"/>
    </xf>
    <xf numFmtId="0" fontId="84" fillId="0" borderId="9" xfId="0" applyFont="1" applyFill="1" applyBorder="1" applyAlignment="1">
      <alignment horizontal="left" vertical="center" wrapText="1"/>
    </xf>
    <xf numFmtId="3" fontId="43" fillId="26" borderId="9" xfId="0" applyNumberFormat="1" applyFont="1" applyFill="1" applyBorder="1" applyAlignment="1">
      <alignment horizontal="center" vertical="center" wrapText="1"/>
    </xf>
    <xf numFmtId="3" fontId="88" fillId="26" borderId="9" xfId="0" applyNumberFormat="1" applyFont="1" applyFill="1" applyBorder="1" applyAlignment="1">
      <alignment horizontal="center" vertical="center" wrapText="1"/>
    </xf>
    <xf numFmtId="9" fontId="45" fillId="27" borderId="9" xfId="120" applyFont="1" applyFill="1" applyBorder="1" applyAlignment="1">
      <alignment horizontal="center" vertical="center" wrapText="1"/>
    </xf>
    <xf numFmtId="0" fontId="45" fillId="0" borderId="0" xfId="0" applyFont="1" applyBorder="1" applyAlignment="1">
      <alignment horizontal="center"/>
    </xf>
    <xf numFmtId="0" fontId="49" fillId="0" borderId="0" xfId="0" applyFont="1" applyFill="1" applyBorder="1" applyAlignment="1">
      <alignment horizontal="center"/>
    </xf>
    <xf numFmtId="0" fontId="46" fillId="0" borderId="0" xfId="0" applyFont="1" applyFill="1" applyBorder="1" applyAlignment="1">
      <alignment/>
    </xf>
    <xf numFmtId="0" fontId="32" fillId="0" borderId="0" xfId="0" applyFont="1" applyFill="1" applyBorder="1" applyAlignment="1">
      <alignment horizontal="center"/>
    </xf>
    <xf numFmtId="0" fontId="46" fillId="0" borderId="0" xfId="0" applyFont="1" applyBorder="1" applyAlignment="1">
      <alignment horizontal="center"/>
    </xf>
    <xf numFmtId="0" fontId="49" fillId="0" borderId="26" xfId="0" applyFont="1" applyFill="1" applyBorder="1" applyAlignment="1">
      <alignment horizontal="center"/>
    </xf>
    <xf numFmtId="0" fontId="46" fillId="0" borderId="33" xfId="0" applyFont="1" applyFill="1" applyBorder="1" applyAlignment="1">
      <alignment/>
    </xf>
    <xf numFmtId="0" fontId="49" fillId="0" borderId="33" xfId="0" applyFont="1" applyFill="1" applyBorder="1" applyAlignment="1">
      <alignment horizontal="center"/>
    </xf>
    <xf numFmtId="0" fontId="46" fillId="0" borderId="33" xfId="0" applyFont="1" applyFill="1" applyBorder="1" applyAlignment="1">
      <alignment horizontal="center"/>
    </xf>
    <xf numFmtId="0" fontId="46" fillId="0" borderId="34" xfId="0" applyFont="1" applyFill="1" applyBorder="1" applyAlignment="1">
      <alignment horizontal="center"/>
    </xf>
    <xf numFmtId="0" fontId="46" fillId="0" borderId="35" xfId="0" applyFont="1" applyFill="1" applyBorder="1" applyAlignment="1">
      <alignment horizontal="center"/>
    </xf>
    <xf numFmtId="0" fontId="47" fillId="0" borderId="18" xfId="0" applyFont="1" applyFill="1" applyBorder="1" applyAlignment="1">
      <alignment horizontal="center"/>
    </xf>
    <xf numFmtId="0" fontId="47" fillId="26" borderId="9" xfId="0" applyFont="1" applyFill="1" applyBorder="1" applyAlignment="1">
      <alignment horizontal="center"/>
    </xf>
    <xf numFmtId="0" fontId="46" fillId="0" borderId="36" xfId="0" applyFont="1" applyFill="1" applyBorder="1" applyAlignment="1">
      <alignment/>
    </xf>
    <xf numFmtId="0" fontId="46" fillId="0" borderId="37" xfId="0" applyFont="1" applyFill="1" applyBorder="1" applyAlignment="1">
      <alignment/>
    </xf>
    <xf numFmtId="0" fontId="46" fillId="0" borderId="38" xfId="0" applyFont="1" applyFill="1" applyBorder="1" applyAlignment="1">
      <alignment/>
    </xf>
    <xf numFmtId="0" fontId="47" fillId="0" borderId="9" xfId="0" applyFont="1" applyFill="1" applyBorder="1" applyAlignment="1">
      <alignment horizontal="center"/>
    </xf>
    <xf numFmtId="49" fontId="47" fillId="26" borderId="19" xfId="0" applyNumberFormat="1" applyFont="1" applyFill="1" applyBorder="1" applyAlignment="1">
      <alignment horizontal="center"/>
    </xf>
    <xf numFmtId="0" fontId="46" fillId="0" borderId="39" xfId="0" applyFont="1" applyFill="1" applyBorder="1" applyAlignment="1">
      <alignment/>
    </xf>
    <xf numFmtId="0" fontId="46" fillId="0" borderId="13" xfId="0" applyFont="1" applyFill="1" applyBorder="1" applyAlignment="1">
      <alignment/>
    </xf>
    <xf numFmtId="0" fontId="46" fillId="0" borderId="40" xfId="0" applyFont="1" applyFill="1" applyBorder="1" applyAlignment="1">
      <alignment/>
    </xf>
    <xf numFmtId="49" fontId="89" fillId="0" borderId="41" xfId="0" applyNumberFormat="1" applyFont="1" applyFill="1" applyBorder="1" applyAlignment="1">
      <alignment horizontal="center" vertical="center"/>
    </xf>
    <xf numFmtId="49" fontId="89" fillId="0" borderId="42" xfId="0" applyNumberFormat="1" applyFont="1" applyFill="1" applyBorder="1" applyAlignment="1">
      <alignment horizontal="center" vertical="center"/>
    </xf>
    <xf numFmtId="0" fontId="47" fillId="0" borderId="24" xfId="0" applyFont="1" applyFill="1" applyBorder="1" applyAlignment="1">
      <alignment horizontal="center" vertical="center"/>
    </xf>
    <xf numFmtId="0" fontId="32" fillId="0" borderId="0" xfId="0" applyFont="1" applyAlignment="1">
      <alignment horizontal="center" vertical="center"/>
    </xf>
    <xf numFmtId="0" fontId="47" fillId="0" borderId="24" xfId="0" applyFont="1" applyFill="1" applyBorder="1" applyAlignment="1">
      <alignment horizontal="center" vertical="center" wrapText="1"/>
    </xf>
    <xf numFmtId="0" fontId="46" fillId="0" borderId="18" xfId="0" applyFont="1" applyBorder="1" applyAlignment="1">
      <alignment horizontal="center"/>
    </xf>
    <xf numFmtId="0" fontId="46" fillId="0" borderId="43" xfId="0" applyFont="1" applyBorder="1" applyAlignment="1">
      <alignment horizontal="left"/>
    </xf>
    <xf numFmtId="3" fontId="46" fillId="26" borderId="9" xfId="0" applyNumberFormat="1" applyFont="1" applyFill="1" applyBorder="1" applyAlignment="1">
      <alignment horizontal="center"/>
    </xf>
    <xf numFmtId="3" fontId="46" fillId="27" borderId="19" xfId="0" applyNumberFormat="1" applyFont="1" applyFill="1" applyBorder="1" applyAlignment="1">
      <alignment horizontal="center"/>
    </xf>
    <xf numFmtId="0" fontId="50" fillId="27" borderId="18" xfId="0" applyFont="1" applyFill="1" applyBorder="1" applyAlignment="1">
      <alignment horizontal="center"/>
    </xf>
    <xf numFmtId="0" fontId="50" fillId="27" borderId="43" xfId="0" applyFont="1" applyFill="1" applyBorder="1" applyAlignment="1">
      <alignment horizontal="center"/>
    </xf>
    <xf numFmtId="3" fontId="50" fillId="27" borderId="9" xfId="0" applyNumberFormat="1" applyFont="1" applyFill="1" applyBorder="1" applyAlignment="1">
      <alignment horizontal="center"/>
    </xf>
    <xf numFmtId="3" fontId="47" fillId="27" borderId="19" xfId="0" applyNumberFormat="1" applyFont="1" applyFill="1" applyBorder="1" applyAlignment="1">
      <alignment horizontal="center"/>
    </xf>
    <xf numFmtId="0" fontId="50" fillId="27" borderId="43" xfId="0" applyFont="1" applyFill="1" applyBorder="1" applyAlignment="1">
      <alignment horizontal="center" wrapText="1"/>
    </xf>
    <xf numFmtId="3" fontId="50" fillId="26" borderId="9" xfId="0" applyNumberFormat="1" applyFont="1" applyFill="1" applyBorder="1" applyAlignment="1">
      <alignment horizontal="center"/>
    </xf>
    <xf numFmtId="0" fontId="47" fillId="28" borderId="43" xfId="0" applyFont="1" applyFill="1" applyBorder="1" applyAlignment="1">
      <alignment horizontal="center"/>
    </xf>
    <xf numFmtId="3" fontId="47" fillId="28" borderId="9" xfId="0" applyNumberFormat="1" applyFont="1" applyFill="1" applyBorder="1" applyAlignment="1">
      <alignment horizontal="center"/>
    </xf>
    <xf numFmtId="3" fontId="47" fillId="28" borderId="19" xfId="0" applyNumberFormat="1" applyFont="1" applyFill="1" applyBorder="1" applyAlignment="1">
      <alignment horizontal="center"/>
    </xf>
    <xf numFmtId="3" fontId="47" fillId="26" borderId="9" xfId="0" applyNumberFormat="1" applyFont="1" applyFill="1" applyBorder="1" applyAlignment="1">
      <alignment horizontal="center"/>
    </xf>
    <xf numFmtId="3" fontId="47" fillId="29" borderId="21" xfId="0" applyNumberFormat="1" applyFont="1" applyFill="1" applyBorder="1" applyAlignment="1">
      <alignment horizontal="center"/>
    </xf>
    <xf numFmtId="0" fontId="47" fillId="0" borderId="0" xfId="0" applyFont="1" applyBorder="1" applyAlignment="1">
      <alignment horizontal="center"/>
    </xf>
    <xf numFmtId="170" fontId="47" fillId="0" borderId="0" xfId="0" applyNumberFormat="1" applyFont="1" applyBorder="1" applyAlignment="1">
      <alignment wrapText="1"/>
    </xf>
    <xf numFmtId="193" fontId="23" fillId="0" borderId="0" xfId="53" applyNumberFormat="1" applyFont="1" applyAlignment="1">
      <alignment horizontal="center"/>
    </xf>
    <xf numFmtId="0" fontId="87" fillId="0" borderId="15" xfId="0" applyFont="1" applyBorder="1" applyAlignment="1">
      <alignment horizontal="center" vertical="center" wrapText="1"/>
    </xf>
    <xf numFmtId="0" fontId="84" fillId="26" borderId="16" xfId="0" applyFont="1" applyFill="1" applyBorder="1" applyAlignment="1">
      <alignment horizontal="left" vertical="center" wrapText="1"/>
    </xf>
    <xf numFmtId="0" fontId="84" fillId="0" borderId="16" xfId="0" applyFont="1" applyFill="1" applyBorder="1" applyAlignment="1">
      <alignment vertical="center" wrapText="1"/>
    </xf>
    <xf numFmtId="0" fontId="88" fillId="0" borderId="16" xfId="0" applyFont="1" applyFill="1" applyBorder="1" applyAlignment="1">
      <alignment horizontal="center" vertical="center" wrapText="1"/>
    </xf>
    <xf numFmtId="0" fontId="43" fillId="0" borderId="16" xfId="0" applyFont="1" applyFill="1" applyBorder="1" applyAlignment="1">
      <alignment horizontal="center" vertical="center" wrapText="1"/>
    </xf>
    <xf numFmtId="9" fontId="45" fillId="0" borderId="16" xfId="120" applyNumberFormat="1" applyFont="1" applyFill="1" applyBorder="1" applyAlignment="1">
      <alignment horizontal="center" vertical="center" wrapText="1"/>
    </xf>
    <xf numFmtId="0" fontId="84" fillId="0" borderId="31" xfId="0" applyFont="1" applyBorder="1" applyAlignment="1">
      <alignment horizontal="center" vertical="center" wrapText="1"/>
    </xf>
    <xf numFmtId="0" fontId="84" fillId="0" borderId="44" xfId="0" applyFont="1" applyBorder="1" applyAlignment="1">
      <alignment horizontal="center" vertical="center" wrapText="1"/>
    </xf>
    <xf numFmtId="0" fontId="90" fillId="0" borderId="0" xfId="0" applyFont="1" applyAlignment="1">
      <alignment horizontal="left"/>
    </xf>
    <xf numFmtId="0" fontId="81" fillId="0" borderId="0" xfId="0" applyFont="1" applyAlignment="1">
      <alignment horizontal="left"/>
    </xf>
    <xf numFmtId="0" fontId="90" fillId="0" borderId="0" xfId="0" applyFont="1" applyAlignment="1">
      <alignment/>
    </xf>
    <xf numFmtId="0" fontId="81" fillId="0" borderId="0" xfId="0" applyFont="1" applyAlignment="1">
      <alignment/>
    </xf>
    <xf numFmtId="3" fontId="43" fillId="26" borderId="45" xfId="0" applyNumberFormat="1" applyFont="1" applyFill="1" applyBorder="1" applyAlignment="1">
      <alignment horizontal="center" vertical="center" wrapText="1"/>
    </xf>
    <xf numFmtId="0" fontId="84" fillId="0" borderId="24" xfId="0" applyFont="1" applyFill="1" applyBorder="1" applyAlignment="1">
      <alignment horizontal="center" vertical="center" wrapText="1"/>
    </xf>
    <xf numFmtId="0" fontId="42" fillId="30" borderId="46" xfId="0" applyFont="1" applyFill="1" applyBorder="1" applyAlignment="1">
      <alignment vertical="center" wrapText="1"/>
    </xf>
    <xf numFmtId="49" fontId="42" fillId="30" borderId="46" xfId="0" applyNumberFormat="1" applyFont="1" applyFill="1" applyBorder="1" applyAlignment="1">
      <alignment horizontal="center" vertical="center"/>
    </xf>
    <xf numFmtId="49" fontId="43" fillId="0" borderId="46" xfId="0" applyNumberFormat="1" applyFont="1" applyBorder="1" applyAlignment="1">
      <alignment horizontal="center" vertical="center"/>
    </xf>
    <xf numFmtId="0" fontId="43" fillId="26" borderId="46" xfId="0" applyFont="1" applyFill="1" applyBorder="1" applyAlignment="1">
      <alignment vertical="center" wrapText="1"/>
    </xf>
    <xf numFmtId="193" fontId="23" fillId="0" borderId="0" xfId="53" applyNumberFormat="1" applyFont="1" applyFill="1" applyAlignment="1">
      <alignment vertical="center" wrapText="1"/>
    </xf>
    <xf numFmtId="0" fontId="88" fillId="30" borderId="16" xfId="0" applyFont="1" applyFill="1" applyBorder="1" applyAlignment="1">
      <alignment horizontal="center" vertical="center" wrapText="1"/>
    </xf>
    <xf numFmtId="0" fontId="91" fillId="0" borderId="47" xfId="0" applyFont="1" applyFill="1" applyBorder="1" applyAlignment="1">
      <alignment horizontal="center" vertical="center" wrapText="1"/>
    </xf>
    <xf numFmtId="0" fontId="91" fillId="0" borderId="30" xfId="0" applyFont="1" applyBorder="1" applyAlignment="1">
      <alignment horizontal="center" vertical="center" wrapText="1"/>
    </xf>
    <xf numFmtId="0" fontId="91" fillId="30" borderId="31" xfId="0" applyFont="1" applyFill="1" applyBorder="1" applyAlignment="1">
      <alignment horizontal="center" vertical="center" wrapText="1"/>
    </xf>
    <xf numFmtId="0" fontId="91" fillId="0" borderId="31" xfId="0" applyFont="1" applyBorder="1" applyAlignment="1">
      <alignment horizontal="center" vertical="center" wrapText="1"/>
    </xf>
    <xf numFmtId="0" fontId="91" fillId="30" borderId="48" xfId="0" applyFont="1" applyFill="1" applyBorder="1" applyAlignment="1">
      <alignment horizontal="center" vertical="center" wrapText="1"/>
    </xf>
    <xf numFmtId="49" fontId="42" fillId="30" borderId="49" xfId="0" applyNumberFormat="1" applyFont="1" applyFill="1" applyBorder="1" applyAlignment="1">
      <alignment horizontal="center" vertical="center"/>
    </xf>
    <xf numFmtId="49" fontId="42" fillId="30" borderId="50" xfId="0" applyNumberFormat="1" applyFont="1" applyFill="1" applyBorder="1" applyAlignment="1">
      <alignment horizontal="center" vertical="center"/>
    </xf>
    <xf numFmtId="3" fontId="47" fillId="26" borderId="41" xfId="0" applyNumberFormat="1" applyFont="1" applyFill="1" applyBorder="1" applyAlignment="1">
      <alignment horizontal="center"/>
    </xf>
    <xf numFmtId="193" fontId="47" fillId="0" borderId="0" xfId="53" applyNumberFormat="1" applyFont="1" applyBorder="1" applyAlignment="1">
      <alignment wrapText="1"/>
    </xf>
    <xf numFmtId="3" fontId="47" fillId="28" borderId="42" xfId="0" applyNumberFormat="1" applyFont="1" applyFill="1" applyBorder="1" applyAlignment="1">
      <alignment horizontal="center"/>
    </xf>
    <xf numFmtId="3" fontId="92" fillId="29" borderId="22" xfId="0" applyNumberFormat="1" applyFont="1" applyFill="1" applyBorder="1" applyAlignment="1">
      <alignment horizontal="center"/>
    </xf>
    <xf numFmtId="0" fontId="80" fillId="0" borderId="0" xfId="0" applyFont="1" applyAlignment="1">
      <alignment/>
    </xf>
    <xf numFmtId="0" fontId="81" fillId="0" borderId="0" xfId="0" applyFont="1" applyAlignment="1">
      <alignment horizontal="center" vertical="center" wrapText="1"/>
    </xf>
    <xf numFmtId="0" fontId="23" fillId="0" borderId="0" xfId="0" applyFont="1" applyAlignment="1">
      <alignment vertical="center" wrapText="1"/>
    </xf>
    <xf numFmtId="9" fontId="45" fillId="27" borderId="41" xfId="120" applyFont="1" applyFill="1" applyBorder="1" applyAlignment="1">
      <alignment horizontal="center" vertical="center" wrapText="1"/>
    </xf>
    <xf numFmtId="0" fontId="52" fillId="0" borderId="9" xfId="0" applyFont="1" applyBorder="1" applyAlignment="1">
      <alignment horizontal="center" vertical="center"/>
    </xf>
    <xf numFmtId="193" fontId="43" fillId="26" borderId="9" xfId="53" applyNumberFormat="1" applyFont="1" applyFill="1" applyBorder="1" applyAlignment="1">
      <alignment horizontal="center" vertical="center" wrapText="1"/>
    </xf>
    <xf numFmtId="0" fontId="87" fillId="0" borderId="51" xfId="0" applyFont="1" applyBorder="1" applyAlignment="1">
      <alignment horizontal="center" vertical="center" wrapText="1"/>
    </xf>
    <xf numFmtId="49" fontId="43" fillId="0" borderId="52" xfId="0" applyNumberFormat="1" applyFont="1" applyBorder="1" applyAlignment="1">
      <alignment horizontal="center" vertical="center"/>
    </xf>
    <xf numFmtId="0" fontId="43" fillId="26" borderId="52" xfId="0" applyFont="1" applyFill="1" applyBorder="1" applyAlignment="1">
      <alignment vertical="center" wrapText="1"/>
    </xf>
    <xf numFmtId="3" fontId="43" fillId="26" borderId="38" xfId="0" applyNumberFormat="1" applyFont="1" applyFill="1" applyBorder="1" applyAlignment="1">
      <alignment horizontal="center" vertical="center" wrapText="1"/>
    </xf>
    <xf numFmtId="3" fontId="43" fillId="26" borderId="41" xfId="0" applyNumberFormat="1" applyFont="1" applyFill="1" applyBorder="1" applyAlignment="1">
      <alignment horizontal="center" vertical="center" wrapText="1"/>
    </xf>
    <xf numFmtId="0" fontId="84" fillId="26" borderId="36" xfId="0" applyFont="1" applyFill="1" applyBorder="1" applyAlignment="1">
      <alignment horizontal="left" vertical="center" wrapText="1"/>
    </xf>
    <xf numFmtId="0" fontId="87" fillId="0" borderId="20" xfId="0" applyFont="1" applyBorder="1" applyAlignment="1">
      <alignment horizontal="center" vertical="center" wrapText="1"/>
    </xf>
    <xf numFmtId="0" fontId="84" fillId="0" borderId="21" xfId="0" applyFont="1" applyBorder="1" applyAlignment="1">
      <alignment horizontal="left" vertical="center" wrapText="1"/>
    </xf>
    <xf numFmtId="0" fontId="52" fillId="0" borderId="21" xfId="0" applyFont="1" applyBorder="1" applyAlignment="1">
      <alignment horizontal="center" vertical="center"/>
    </xf>
    <xf numFmtId="0" fontId="84" fillId="0" borderId="16" xfId="0" applyFont="1" applyBorder="1" applyAlignment="1">
      <alignment horizontal="left" vertical="center" wrapText="1"/>
    </xf>
    <xf numFmtId="49" fontId="42" fillId="30" borderId="16" xfId="0" applyNumberFormat="1" applyFont="1" applyFill="1" applyBorder="1" applyAlignment="1">
      <alignment horizontal="center" vertical="center"/>
    </xf>
    <xf numFmtId="0" fontId="42" fillId="30" borderId="16" xfId="0" applyFont="1" applyFill="1" applyBorder="1" applyAlignment="1">
      <alignment vertical="center" wrapText="1"/>
    </xf>
    <xf numFmtId="3" fontId="43" fillId="26" borderId="16" xfId="0" applyNumberFormat="1" applyFont="1" applyFill="1" applyBorder="1" applyAlignment="1">
      <alignment horizontal="center" vertical="center" wrapText="1"/>
    </xf>
    <xf numFmtId="9" fontId="45" fillId="27" borderId="16" xfId="120" applyFont="1" applyFill="1" applyBorder="1" applyAlignment="1">
      <alignment horizontal="center" vertical="center" wrapText="1"/>
    </xf>
    <xf numFmtId="0" fontId="87" fillId="0" borderId="30" xfId="0" applyFont="1" applyBorder="1" applyAlignment="1">
      <alignment horizontal="center" vertical="center" wrapText="1"/>
    </xf>
    <xf numFmtId="49" fontId="43" fillId="0" borderId="31" xfId="0" applyNumberFormat="1" applyFont="1" applyBorder="1" applyAlignment="1">
      <alignment horizontal="center" vertical="center"/>
    </xf>
    <xf numFmtId="0" fontId="43" fillId="26" borderId="31" xfId="0" applyFont="1" applyFill="1" applyBorder="1" applyAlignment="1">
      <alignment vertical="center" wrapText="1"/>
    </xf>
    <xf numFmtId="3" fontId="43" fillId="26" borderId="31" xfId="0" applyNumberFormat="1" applyFont="1" applyFill="1" applyBorder="1" applyAlignment="1">
      <alignment horizontal="center" vertical="center" wrapText="1"/>
    </xf>
    <xf numFmtId="3" fontId="88" fillId="26" borderId="31" xfId="0" applyNumberFormat="1" applyFont="1" applyFill="1" applyBorder="1" applyAlignment="1">
      <alignment horizontal="center" vertical="center" wrapText="1"/>
    </xf>
    <xf numFmtId="9" fontId="45" fillId="27" borderId="31" xfId="120" applyFont="1" applyFill="1" applyBorder="1" applyAlignment="1">
      <alignment horizontal="center" vertical="center" wrapText="1"/>
    </xf>
    <xf numFmtId="193" fontId="91" fillId="26" borderId="9" xfId="53" applyNumberFormat="1" applyFont="1" applyFill="1" applyBorder="1" applyAlignment="1">
      <alignment horizontal="center" vertical="center" wrapText="1"/>
    </xf>
    <xf numFmtId="193" fontId="32" fillId="26" borderId="9" xfId="53" applyNumberFormat="1" applyFont="1" applyFill="1" applyBorder="1" applyAlignment="1">
      <alignment horizontal="center" vertical="center" wrapText="1"/>
    </xf>
    <xf numFmtId="193" fontId="32" fillId="26" borderId="21" xfId="53" applyNumberFormat="1" applyFont="1" applyFill="1" applyBorder="1" applyAlignment="1">
      <alignment horizontal="center" vertical="center" wrapText="1"/>
    </xf>
    <xf numFmtId="193" fontId="91" fillId="26" borderId="21" xfId="53" applyNumberFormat="1" applyFont="1" applyFill="1" applyBorder="1" applyAlignment="1">
      <alignment horizontal="center" vertical="center" wrapText="1"/>
    </xf>
    <xf numFmtId="0" fontId="32" fillId="0" borderId="9" xfId="111" applyFont="1" applyFill="1" applyBorder="1" applyAlignment="1">
      <alignment horizontal="center" vertical="center" wrapText="1"/>
      <protection/>
    </xf>
    <xf numFmtId="0" fontId="32" fillId="0" borderId="53" xfId="111" applyFont="1" applyFill="1" applyBorder="1" applyAlignment="1">
      <alignment horizontal="center" vertical="center" wrapText="1"/>
      <protection/>
    </xf>
    <xf numFmtId="0" fontId="32" fillId="0" borderId="21" xfId="111" applyFont="1" applyFill="1" applyBorder="1" applyAlignment="1">
      <alignment horizontal="center" vertical="center" wrapText="1"/>
      <protection/>
    </xf>
    <xf numFmtId="0" fontId="47" fillId="26" borderId="9" xfId="0" applyFont="1" applyFill="1" applyBorder="1" applyAlignment="1">
      <alignment horizontal="center" wrapText="1"/>
    </xf>
    <xf numFmtId="0" fontId="47" fillId="0" borderId="18" xfId="0" applyFont="1" applyFill="1" applyBorder="1" applyAlignment="1">
      <alignment horizontal="center" vertical="center"/>
    </xf>
    <xf numFmtId="0" fontId="91" fillId="26" borderId="31" xfId="0" applyFont="1" applyFill="1" applyBorder="1" applyAlignment="1">
      <alignment horizontal="left" vertical="center" wrapText="1"/>
    </xf>
    <xf numFmtId="0" fontId="91" fillId="26" borderId="25" xfId="0" applyFont="1" applyFill="1" applyBorder="1" applyAlignment="1">
      <alignment horizontal="left" vertical="center" wrapText="1"/>
    </xf>
    <xf numFmtId="193" fontId="42" fillId="0" borderId="9" xfId="53" applyNumberFormat="1" applyFont="1" applyFill="1" applyBorder="1" applyAlignment="1">
      <alignment horizontal="left" vertical="center" wrapText="1"/>
    </xf>
    <xf numFmtId="0" fontId="42" fillId="0" borderId="9" xfId="114" applyFont="1" applyFill="1" applyBorder="1" applyAlignment="1">
      <alignment horizontal="left" vertical="center" wrapText="1"/>
      <protection/>
    </xf>
    <xf numFmtId="0" fontId="42" fillId="0" borderId="21" xfId="114" applyFont="1" applyFill="1" applyBorder="1" applyAlignment="1">
      <alignment horizontal="left" vertical="center" wrapText="1"/>
      <protection/>
    </xf>
    <xf numFmtId="3" fontId="46" fillId="26" borderId="9" xfId="0" applyNumberFormat="1" applyFont="1" applyFill="1" applyBorder="1" applyAlignment="1">
      <alignment horizontal="center" vertical="center" wrapText="1"/>
    </xf>
    <xf numFmtId="0" fontId="84" fillId="26" borderId="43" xfId="0" applyFont="1" applyFill="1" applyBorder="1" applyAlignment="1">
      <alignment horizontal="left" vertical="center" wrapText="1"/>
    </xf>
    <xf numFmtId="193" fontId="84" fillId="26" borderId="9" xfId="53" applyNumberFormat="1" applyFont="1" applyFill="1" applyBorder="1" applyAlignment="1">
      <alignment horizontal="center" vertical="center" wrapText="1"/>
    </xf>
    <xf numFmtId="0" fontId="23" fillId="26" borderId="54" xfId="111" applyFont="1" applyFill="1" applyBorder="1" applyAlignment="1">
      <alignment vertical="center" wrapText="1"/>
      <protection/>
    </xf>
    <xf numFmtId="0" fontId="23" fillId="26" borderId="25" xfId="111" applyFont="1" applyFill="1" applyBorder="1" applyAlignment="1">
      <alignment vertical="center" wrapText="1"/>
      <protection/>
    </xf>
    <xf numFmtId="0" fontId="93" fillId="30" borderId="46" xfId="0" applyFont="1" applyFill="1" applyBorder="1" applyAlignment="1">
      <alignment horizontal="left" vertical="center"/>
    </xf>
    <xf numFmtId="0" fontId="32" fillId="31" borderId="46" xfId="114" applyFont="1" applyFill="1" applyBorder="1" applyAlignment="1">
      <alignment horizontal="left" vertical="center" wrapText="1"/>
      <protection/>
    </xf>
    <xf numFmtId="0" fontId="93" fillId="0" borderId="46" xfId="0" applyFont="1" applyFill="1" applyBorder="1" applyAlignment="1">
      <alignment horizontal="left" vertical="center"/>
    </xf>
    <xf numFmtId="0" fontId="32" fillId="0" borderId="55" xfId="111" applyFont="1" applyFill="1" applyBorder="1" applyAlignment="1">
      <alignment horizontal="center" vertical="center" wrapText="1"/>
      <protection/>
    </xf>
    <xf numFmtId="0" fontId="32" fillId="0" borderId="45" xfId="111" applyFont="1" applyFill="1" applyBorder="1" applyAlignment="1">
      <alignment horizontal="center" vertical="center" wrapText="1"/>
      <protection/>
    </xf>
    <xf numFmtId="0" fontId="32" fillId="0" borderId="56" xfId="111" applyFont="1" applyFill="1" applyBorder="1" applyAlignment="1">
      <alignment horizontal="center" vertical="center" wrapText="1"/>
      <protection/>
    </xf>
    <xf numFmtId="3" fontId="93" fillId="0" borderId="30" xfId="0" applyNumberFormat="1" applyFont="1" applyFill="1" applyBorder="1" applyAlignment="1">
      <alignment horizontal="right" vertical="center"/>
    </xf>
    <xf numFmtId="0" fontId="32" fillId="30" borderId="31" xfId="111" applyFont="1" applyFill="1" applyBorder="1" applyAlignment="1">
      <alignment vertical="center" wrapText="1"/>
      <protection/>
    </xf>
    <xf numFmtId="3" fontId="93" fillId="30" borderId="31" xfId="0" applyNumberFormat="1" applyFont="1" applyFill="1" applyBorder="1" applyAlignment="1">
      <alignment horizontal="right" vertical="center"/>
    </xf>
    <xf numFmtId="3" fontId="32" fillId="30" borderId="31" xfId="53" applyNumberFormat="1" applyFont="1" applyFill="1" applyBorder="1" applyAlignment="1">
      <alignment vertical="center" wrapText="1"/>
    </xf>
    <xf numFmtId="3" fontId="93" fillId="0" borderId="47" xfId="0" applyNumberFormat="1" applyFont="1" applyFill="1" applyBorder="1" applyAlignment="1">
      <alignment horizontal="right" vertical="center"/>
    </xf>
    <xf numFmtId="0" fontId="46" fillId="0" borderId="0" xfId="0" applyFont="1" applyAlignment="1">
      <alignment/>
    </xf>
    <xf numFmtId="0" fontId="94" fillId="0" borderId="0" xfId="0" applyFont="1" applyBorder="1" applyAlignment="1">
      <alignment/>
    </xf>
    <xf numFmtId="0" fontId="95" fillId="0" borderId="0" xfId="0" applyFont="1" applyBorder="1" applyAlignment="1">
      <alignment/>
    </xf>
    <xf numFmtId="0" fontId="54" fillId="0" borderId="0" xfId="0" applyFont="1" applyBorder="1" applyAlignment="1">
      <alignment/>
    </xf>
    <xf numFmtId="0" fontId="95" fillId="0" borderId="0" xfId="0" applyFont="1" applyAlignment="1">
      <alignment/>
    </xf>
    <xf numFmtId="0" fontId="47" fillId="0" borderId="18" xfId="0" applyFont="1" applyFill="1" applyBorder="1" applyAlignment="1">
      <alignment horizontal="center" vertical="center" wrapText="1"/>
    </xf>
    <xf numFmtId="0" fontId="46" fillId="26" borderId="43" xfId="0" applyFont="1" applyFill="1" applyBorder="1" applyAlignment="1">
      <alignment horizontal="center" vertical="center"/>
    </xf>
    <xf numFmtId="49" fontId="47" fillId="26" borderId="9" xfId="0" applyNumberFormat="1" applyFont="1" applyFill="1" applyBorder="1" applyAlignment="1">
      <alignment horizontal="center" vertical="center"/>
    </xf>
    <xf numFmtId="0" fontId="46" fillId="0" borderId="0" xfId="0" applyFont="1" applyBorder="1" applyAlignment="1">
      <alignment/>
    </xf>
    <xf numFmtId="0" fontId="46" fillId="0" borderId="57" xfId="0" applyFont="1" applyFill="1" applyBorder="1" applyAlignment="1">
      <alignment horizontal="center" vertical="center"/>
    </xf>
    <xf numFmtId="0" fontId="46" fillId="0" borderId="0" xfId="0" applyFont="1" applyFill="1" applyBorder="1" applyAlignment="1">
      <alignment horizontal="center" vertical="center"/>
    </xf>
    <xf numFmtId="0" fontId="46" fillId="26" borderId="43" xfId="0" applyFont="1" applyFill="1" applyBorder="1" applyAlignment="1">
      <alignment horizontal="center" vertical="center" wrapText="1"/>
    </xf>
    <xf numFmtId="0" fontId="47" fillId="0" borderId="0" xfId="0" applyFont="1" applyBorder="1" applyAlignment="1">
      <alignment horizontal="left"/>
    </xf>
    <xf numFmtId="0" fontId="46" fillId="30" borderId="0" xfId="0" applyFont="1" applyFill="1" applyAlignment="1">
      <alignment/>
    </xf>
    <xf numFmtId="0" fontId="89" fillId="0" borderId="9" xfId="0"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wrapText="1"/>
    </xf>
    <xf numFmtId="49" fontId="47" fillId="30" borderId="9" xfId="0" applyNumberFormat="1" applyFont="1" applyFill="1" applyBorder="1" applyAlignment="1">
      <alignment vertical="center" wrapText="1"/>
    </xf>
    <xf numFmtId="0" fontId="47" fillId="30" borderId="9" xfId="0" applyFont="1" applyFill="1" applyBorder="1" applyAlignment="1">
      <alignment vertical="center" wrapText="1"/>
    </xf>
    <xf numFmtId="3" fontId="46" fillId="26" borderId="9" xfId="0" applyNumberFormat="1" applyFont="1" applyFill="1" applyBorder="1" applyAlignment="1">
      <alignment horizontal="center" vertical="center"/>
    </xf>
    <xf numFmtId="3" fontId="46" fillId="27" borderId="9" xfId="0" applyNumberFormat="1" applyFont="1" applyFill="1" applyBorder="1" applyAlignment="1">
      <alignment horizontal="center" vertical="center"/>
    </xf>
    <xf numFmtId="49" fontId="47" fillId="30" borderId="9" xfId="0" applyNumberFormat="1" applyFont="1" applyFill="1" applyBorder="1" applyAlignment="1">
      <alignment horizontal="center" vertical="center"/>
    </xf>
    <xf numFmtId="49" fontId="47" fillId="30" borderId="0" xfId="0" applyNumberFormat="1" applyFont="1" applyFill="1" applyBorder="1" applyAlignment="1">
      <alignment horizontal="center" vertical="center"/>
    </xf>
    <xf numFmtId="0" fontId="47" fillId="0" borderId="0" xfId="0" applyFont="1" applyFill="1" applyBorder="1" applyAlignment="1">
      <alignment vertical="center" wrapText="1"/>
    </xf>
    <xf numFmtId="0" fontId="47" fillId="0" borderId="0" xfId="0" applyFont="1" applyFill="1" applyBorder="1" applyAlignment="1">
      <alignment horizontal="center" vertical="center" wrapText="1"/>
    </xf>
    <xf numFmtId="3" fontId="46" fillId="0" borderId="0" xfId="0" applyNumberFormat="1" applyFont="1" applyFill="1" applyBorder="1" applyAlignment="1">
      <alignment horizontal="center" vertical="center"/>
    </xf>
    <xf numFmtId="3" fontId="47" fillId="0" borderId="0" xfId="0" applyNumberFormat="1" applyFont="1" applyFill="1" applyBorder="1" applyAlignment="1">
      <alignment horizontal="center" vertical="center"/>
    </xf>
    <xf numFmtId="49" fontId="47" fillId="0" borderId="9" xfId="0" applyNumberFormat="1" applyFont="1" applyBorder="1" applyAlignment="1">
      <alignment horizontal="center" vertical="center"/>
    </xf>
    <xf numFmtId="0" fontId="47" fillId="26" borderId="9" xfId="0" applyFont="1" applyFill="1" applyBorder="1" applyAlignment="1">
      <alignment horizontal="center" vertical="center"/>
    </xf>
    <xf numFmtId="0" fontId="46" fillId="26" borderId="9" xfId="0" applyFont="1" applyFill="1" applyBorder="1" applyAlignment="1">
      <alignment horizontal="center" vertical="center"/>
    </xf>
    <xf numFmtId="0" fontId="46" fillId="0" borderId="0" xfId="0" applyFont="1" applyFill="1" applyAlignment="1">
      <alignment/>
    </xf>
    <xf numFmtId="0" fontId="47" fillId="0" borderId="0" xfId="0" applyFont="1" applyFill="1" applyBorder="1" applyAlignment="1">
      <alignment horizontal="center" vertical="center"/>
    </xf>
    <xf numFmtId="3" fontId="46" fillId="0" borderId="0" xfId="0" applyNumberFormat="1" applyFont="1" applyAlignment="1">
      <alignment/>
    </xf>
    <xf numFmtId="0" fontId="47" fillId="0" borderId="58"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53" xfId="0" applyFont="1" applyFill="1" applyBorder="1" applyAlignment="1">
      <alignment horizontal="center" vertical="center" wrapText="1"/>
    </xf>
    <xf numFmtId="0" fontId="47" fillId="0" borderId="59" xfId="0" applyFont="1" applyFill="1" applyBorder="1" applyAlignment="1">
      <alignment horizontal="center" vertical="center"/>
    </xf>
    <xf numFmtId="3" fontId="46" fillId="30" borderId="0" xfId="0" applyNumberFormat="1" applyFont="1" applyFill="1" applyAlignment="1">
      <alignment vertical="center"/>
    </xf>
    <xf numFmtId="3" fontId="46" fillId="30" borderId="0" xfId="0" applyNumberFormat="1" applyFont="1" applyFill="1" applyBorder="1" applyAlignment="1">
      <alignment vertical="center"/>
    </xf>
    <xf numFmtId="0" fontId="46" fillId="30" borderId="0" xfId="0" applyFont="1" applyFill="1" applyBorder="1" applyAlignment="1">
      <alignment/>
    </xf>
    <xf numFmtId="0" fontId="46" fillId="26" borderId="18" xfId="0" applyFont="1" applyFill="1" applyBorder="1" applyAlignment="1">
      <alignment horizontal="center"/>
    </xf>
    <xf numFmtId="0" fontId="46" fillId="26" borderId="9" xfId="0" applyFont="1" applyFill="1" applyBorder="1" applyAlignment="1">
      <alignment horizontal="center"/>
    </xf>
    <xf numFmtId="170" fontId="46" fillId="26" borderId="9" xfId="0" applyNumberFormat="1" applyFont="1" applyFill="1" applyBorder="1" applyAlignment="1">
      <alignment horizontal="center" vertical="center"/>
    </xf>
    <xf numFmtId="0" fontId="46" fillId="26" borderId="19" xfId="0" applyFont="1" applyFill="1" applyBorder="1" applyAlignment="1">
      <alignment horizontal="center"/>
    </xf>
    <xf numFmtId="0" fontId="46" fillId="26" borderId="54" xfId="0" applyFont="1" applyFill="1" applyBorder="1" applyAlignment="1">
      <alignment horizontal="center"/>
    </xf>
    <xf numFmtId="0" fontId="46" fillId="26" borderId="21" xfId="0" applyFont="1" applyFill="1" applyBorder="1" applyAlignment="1">
      <alignment horizontal="center"/>
    </xf>
    <xf numFmtId="0" fontId="46" fillId="26" borderId="25" xfId="0" applyFont="1" applyFill="1" applyBorder="1" applyAlignment="1">
      <alignment horizontal="center"/>
    </xf>
    <xf numFmtId="170" fontId="46" fillId="26" borderId="21" xfId="0" applyNumberFormat="1" applyFont="1" applyFill="1" applyBorder="1" applyAlignment="1">
      <alignment horizontal="center" vertical="center"/>
    </xf>
    <xf numFmtId="0" fontId="46" fillId="26" borderId="60" xfId="0" applyFont="1" applyFill="1" applyBorder="1" applyAlignment="1">
      <alignment horizontal="center"/>
    </xf>
    <xf numFmtId="3" fontId="46" fillId="30" borderId="0" xfId="0" applyNumberFormat="1" applyFont="1" applyFill="1" applyBorder="1" applyAlignment="1">
      <alignment/>
    </xf>
    <xf numFmtId="193" fontId="46" fillId="30" borderId="0" xfId="53" applyNumberFormat="1" applyFont="1" applyFill="1" applyBorder="1" applyAlignment="1">
      <alignment/>
    </xf>
    <xf numFmtId="170" fontId="46" fillId="0" borderId="0" xfId="0" applyNumberFormat="1" applyFont="1" applyFill="1" applyBorder="1" applyAlignment="1">
      <alignment horizontal="center" vertical="center"/>
    </xf>
    <xf numFmtId="195" fontId="45" fillId="0" borderId="0" xfId="53" applyNumberFormat="1" applyFont="1" applyAlignment="1">
      <alignment vertical="center" wrapText="1"/>
    </xf>
    <xf numFmtId="193" fontId="23" fillId="0" borderId="0" xfId="53" applyNumberFormat="1" applyFont="1" applyAlignment="1">
      <alignment/>
    </xf>
    <xf numFmtId="49" fontId="47" fillId="0" borderId="9" xfId="0" applyNumberFormat="1" applyFont="1" applyFill="1" applyBorder="1" applyAlignment="1">
      <alignment horizontal="center" vertical="center"/>
    </xf>
    <xf numFmtId="0" fontId="47" fillId="0" borderId="9" xfId="114" applyFont="1" applyFill="1" applyBorder="1" applyAlignment="1">
      <alignment horizontal="left" vertical="center" wrapText="1"/>
      <protection/>
    </xf>
    <xf numFmtId="193" fontId="47" fillId="0" borderId="9" xfId="53" applyNumberFormat="1" applyFont="1" applyFill="1" applyBorder="1" applyAlignment="1">
      <alignment horizontal="left" vertical="center" wrapText="1"/>
    </xf>
    <xf numFmtId="3" fontId="47" fillId="26" borderId="9" xfId="0" applyNumberFormat="1" applyFont="1" applyFill="1" applyBorder="1" applyAlignment="1">
      <alignment horizontal="center" vertical="center"/>
    </xf>
    <xf numFmtId="3" fontId="47" fillId="27" borderId="9" xfId="0" applyNumberFormat="1" applyFont="1" applyFill="1" applyBorder="1" applyAlignment="1">
      <alignment horizontal="center" vertical="center"/>
    </xf>
    <xf numFmtId="3" fontId="6" fillId="26" borderId="9" xfId="0" applyNumberFormat="1" applyFont="1" applyFill="1" applyBorder="1" applyAlignment="1">
      <alignment horizontal="center" vertical="center" wrapText="1"/>
    </xf>
    <xf numFmtId="3" fontId="46" fillId="27" borderId="43" xfId="0" applyNumberFormat="1" applyFont="1" applyFill="1" applyBorder="1" applyAlignment="1">
      <alignment horizontal="center" vertical="center"/>
    </xf>
    <xf numFmtId="0" fontId="6" fillId="0" borderId="0" xfId="0" applyFont="1" applyAlignment="1">
      <alignment/>
    </xf>
    <xf numFmtId="0" fontId="96" fillId="0" borderId="0" xfId="0" applyFont="1" applyAlignment="1">
      <alignment/>
    </xf>
    <xf numFmtId="0" fontId="6" fillId="26" borderId="9" xfId="111" applyFont="1" applyFill="1" applyBorder="1" applyAlignment="1">
      <alignment horizontal="center" vertical="center" wrapText="1"/>
      <protection/>
    </xf>
    <xf numFmtId="0" fontId="6" fillId="26" borderId="9" xfId="111" applyFont="1" applyFill="1" applyBorder="1" applyAlignment="1">
      <alignment horizontal="left" vertical="center" wrapText="1"/>
      <protection/>
    </xf>
    <xf numFmtId="0" fontId="6" fillId="26" borderId="9" xfId="0" applyFont="1" applyFill="1" applyBorder="1" applyAlignment="1">
      <alignment horizontal="left" vertical="center" wrapText="1"/>
    </xf>
    <xf numFmtId="0" fontId="6" fillId="26" borderId="19" xfId="0" applyFont="1" applyFill="1" applyBorder="1" applyAlignment="1">
      <alignment horizontal="center" vertical="center" wrapText="1"/>
    </xf>
    <xf numFmtId="3" fontId="57" fillId="0" borderId="0" xfId="0" applyNumberFormat="1" applyFont="1" applyFill="1" applyBorder="1" applyAlignment="1">
      <alignment horizontal="center" vertical="center"/>
    </xf>
    <xf numFmtId="0" fontId="6" fillId="0" borderId="0" xfId="0" applyFont="1" applyFill="1" applyAlignment="1">
      <alignment/>
    </xf>
    <xf numFmtId="0" fontId="42" fillId="0" borderId="9" xfId="0" applyFont="1" applyBorder="1" applyAlignment="1">
      <alignment horizontal="center" vertical="center"/>
    </xf>
    <xf numFmtId="0" fontId="86" fillId="0" borderId="0" xfId="0" applyFont="1" applyAlignment="1">
      <alignment/>
    </xf>
    <xf numFmtId="0" fontId="97" fillId="0" borderId="0" xfId="0" applyFont="1" applyAlignment="1">
      <alignment/>
    </xf>
    <xf numFmtId="0" fontId="83" fillId="0" borderId="48" xfId="0" applyFont="1" applyBorder="1" applyAlignment="1">
      <alignment vertical="center" wrapText="1"/>
    </xf>
    <xf numFmtId="0" fontId="43" fillId="26" borderId="60" xfId="0" applyFont="1" applyFill="1" applyBorder="1" applyAlignment="1">
      <alignment vertical="center" wrapText="1"/>
    </xf>
    <xf numFmtId="0" fontId="45" fillId="26" borderId="61" xfId="0" applyFont="1" applyFill="1" applyBorder="1" applyAlignment="1">
      <alignment vertical="center" wrapText="1"/>
    </xf>
    <xf numFmtId="0" fontId="45" fillId="0" borderId="48" xfId="0" applyFont="1" applyFill="1" applyBorder="1" applyAlignment="1">
      <alignment vertical="center" wrapText="1"/>
    </xf>
    <xf numFmtId="9" fontId="98" fillId="26" borderId="62" xfId="0" applyNumberFormat="1" applyFont="1" applyFill="1" applyBorder="1" applyAlignment="1">
      <alignment vertical="center" wrapText="1"/>
    </xf>
    <xf numFmtId="3" fontId="6" fillId="26" borderId="9" xfId="0" applyNumberFormat="1" applyFont="1" applyFill="1" applyBorder="1" applyAlignment="1">
      <alignment vertical="center" wrapText="1"/>
    </xf>
    <xf numFmtId="0" fontId="6" fillId="26" borderId="9" xfId="111" applyFont="1" applyFill="1" applyBorder="1" applyAlignment="1">
      <alignment vertical="center" wrapText="1"/>
      <protection/>
    </xf>
    <xf numFmtId="0" fontId="99" fillId="26" borderId="19" xfId="0" applyFont="1" applyFill="1" applyBorder="1" applyAlignment="1">
      <alignment vertical="center" wrapText="1"/>
    </xf>
    <xf numFmtId="0" fontId="6" fillId="26" borderId="19" xfId="0" applyFont="1" applyFill="1" applyBorder="1" applyAlignment="1">
      <alignment vertical="center" wrapText="1"/>
    </xf>
    <xf numFmtId="0" fontId="100" fillId="26" borderId="19" xfId="0" applyFont="1" applyFill="1" applyBorder="1" applyAlignment="1">
      <alignment vertical="center" wrapText="1"/>
    </xf>
    <xf numFmtId="0" fontId="98" fillId="26" borderId="22" xfId="0" applyFont="1" applyFill="1" applyBorder="1" applyAlignment="1">
      <alignment vertical="center" wrapText="1"/>
    </xf>
    <xf numFmtId="0" fontId="78" fillId="0" borderId="0" xfId="0" applyFont="1" applyAlignment="1">
      <alignment/>
    </xf>
    <xf numFmtId="0" fontId="6" fillId="26" borderId="9" xfId="0" applyFont="1" applyFill="1" applyBorder="1" applyAlignment="1">
      <alignment horizontal="center" vertical="center" wrapText="1"/>
    </xf>
    <xf numFmtId="0" fontId="50" fillId="0" borderId="63" xfId="0" applyFont="1" applyBorder="1" applyAlignment="1">
      <alignment horizontal="center"/>
    </xf>
    <xf numFmtId="0" fontId="50" fillId="0" borderId="45" xfId="0" applyFont="1" applyBorder="1" applyAlignment="1">
      <alignment horizontal="center"/>
    </xf>
    <xf numFmtId="0" fontId="32" fillId="0" borderId="51"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16" xfId="0" applyFont="1" applyFill="1" applyBorder="1" applyAlignment="1">
      <alignment horizontal="center" vertical="center"/>
    </xf>
    <xf numFmtId="0" fontId="47" fillId="0" borderId="61" xfId="0" applyFont="1" applyFill="1" applyBorder="1" applyAlignment="1">
      <alignment horizontal="center" vertical="center"/>
    </xf>
    <xf numFmtId="0" fontId="47" fillId="0" borderId="17" xfId="0" applyFont="1" applyFill="1" applyBorder="1" applyAlignment="1">
      <alignment horizontal="center" vertical="center"/>
    </xf>
    <xf numFmtId="0" fontId="47" fillId="29" borderId="64" xfId="0" applyFont="1" applyFill="1" applyBorder="1" applyAlignment="1">
      <alignment horizontal="center" vertical="center"/>
    </xf>
    <xf numFmtId="0" fontId="47" fillId="29" borderId="56" xfId="0" applyFont="1" applyFill="1" applyBorder="1" applyAlignment="1">
      <alignment horizontal="center" vertical="center"/>
    </xf>
    <xf numFmtId="0" fontId="89" fillId="0" borderId="9" xfId="0" applyFont="1" applyBorder="1" applyAlignment="1">
      <alignment horizontal="center" vertical="center"/>
    </xf>
    <xf numFmtId="0" fontId="89" fillId="0" borderId="0" xfId="0" applyFont="1" applyBorder="1" applyAlignment="1">
      <alignment horizontal="center"/>
    </xf>
    <xf numFmtId="0" fontId="46" fillId="0" borderId="0" xfId="0" applyFont="1" applyBorder="1" applyAlignment="1">
      <alignment horizontal="center"/>
    </xf>
    <xf numFmtId="0" fontId="89" fillId="0" borderId="9" xfId="0" applyFont="1" applyBorder="1" applyAlignment="1">
      <alignment horizontal="center" vertical="center" wrapText="1"/>
    </xf>
    <xf numFmtId="0" fontId="47" fillId="27"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47" fillId="30" borderId="9" xfId="0" applyFont="1" applyFill="1" applyBorder="1" applyAlignment="1">
      <alignment horizontal="center" vertical="center" wrapText="1"/>
    </xf>
    <xf numFmtId="0" fontId="89" fillId="0" borderId="57" xfId="0" applyFont="1" applyFill="1" applyBorder="1" applyAlignment="1">
      <alignment horizontal="center" vertical="center" wrapText="1"/>
    </xf>
    <xf numFmtId="0" fontId="89" fillId="0" borderId="0" xfId="0" applyFont="1" applyFill="1" applyBorder="1" applyAlignment="1">
      <alignment horizontal="center" vertical="center" wrapText="1"/>
    </xf>
    <xf numFmtId="49" fontId="47" fillId="30" borderId="41" xfId="0" applyNumberFormat="1" applyFont="1" applyFill="1" applyBorder="1" applyAlignment="1">
      <alignment horizontal="center" vertical="center"/>
    </xf>
    <xf numFmtId="49" fontId="47" fillId="30" borderId="16" xfId="0" applyNumberFormat="1" applyFont="1" applyFill="1" applyBorder="1" applyAlignment="1">
      <alignment horizontal="center" vertical="center"/>
    </xf>
    <xf numFmtId="0" fontId="47" fillId="0" borderId="9" xfId="0" applyFont="1" applyBorder="1" applyAlignment="1">
      <alignment horizontal="center" vertical="center"/>
    </xf>
    <xf numFmtId="0" fontId="5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6" fillId="0" borderId="43" xfId="0" applyFont="1" applyBorder="1" applyAlignment="1">
      <alignment horizontal="center"/>
    </xf>
    <xf numFmtId="0" fontId="46" fillId="0" borderId="65" xfId="0" applyFont="1" applyBorder="1" applyAlignment="1">
      <alignment horizontal="center"/>
    </xf>
    <xf numFmtId="0" fontId="46" fillId="0" borderId="45" xfId="0" applyFont="1" applyBorder="1" applyAlignment="1">
      <alignment horizontal="center"/>
    </xf>
    <xf numFmtId="0" fontId="84" fillId="26" borderId="44" xfId="0" applyFont="1" applyFill="1" applyBorder="1" applyAlignment="1">
      <alignment horizontal="center" vertical="center" wrapText="1"/>
    </xf>
    <xf numFmtId="0" fontId="84" fillId="26" borderId="66" xfId="0" applyFont="1" applyFill="1" applyBorder="1" applyAlignment="1">
      <alignment horizontal="center" vertical="center" wrapText="1"/>
    </xf>
    <xf numFmtId="0" fontId="84" fillId="26" borderId="47" xfId="0" applyFont="1" applyFill="1" applyBorder="1" applyAlignment="1">
      <alignment horizontal="center" vertical="center" wrapText="1"/>
    </xf>
    <xf numFmtId="0" fontId="83" fillId="0" borderId="24" xfId="0" applyFont="1" applyBorder="1" applyAlignment="1">
      <alignment horizontal="center" vertical="center" wrapText="1"/>
    </xf>
    <xf numFmtId="0" fontId="48" fillId="0" borderId="67" xfId="0" applyFont="1" applyBorder="1" applyAlignment="1">
      <alignment horizontal="center" vertical="center" wrapText="1"/>
    </xf>
    <xf numFmtId="0" fontId="83" fillId="0" borderId="47" xfId="0" applyFont="1" applyBorder="1" applyAlignment="1">
      <alignment horizontal="center" vertical="center" wrapText="1"/>
    </xf>
    <xf numFmtId="49" fontId="42" fillId="30" borderId="52" xfId="0" applyNumberFormat="1" applyFont="1" applyFill="1" applyBorder="1" applyAlignment="1">
      <alignment horizontal="center" vertical="center"/>
    </xf>
    <xf numFmtId="49" fontId="42" fillId="30" borderId="68" xfId="0" applyNumberFormat="1" applyFont="1" applyFill="1" applyBorder="1" applyAlignment="1">
      <alignment horizontal="center" vertical="center"/>
    </xf>
    <xf numFmtId="0" fontId="32" fillId="0" borderId="9" xfId="111" applyFont="1" applyFill="1" applyBorder="1" applyAlignment="1">
      <alignment horizontal="center" vertical="center" wrapText="1"/>
      <protection/>
    </xf>
    <xf numFmtId="0" fontId="32" fillId="0" borderId="21" xfId="111" applyFont="1" applyFill="1" applyBorder="1" applyAlignment="1">
      <alignment horizontal="center" vertical="center" wrapText="1"/>
      <protection/>
    </xf>
    <xf numFmtId="0" fontId="32" fillId="0" borderId="23" xfId="111" applyFont="1" applyFill="1" applyBorder="1" applyAlignment="1">
      <alignment horizontal="center" vertical="center" wrapText="1"/>
      <protection/>
    </xf>
    <xf numFmtId="0" fontId="32" fillId="0" borderId="24" xfId="111" applyFont="1" applyFill="1" applyBorder="1" applyAlignment="1">
      <alignment horizontal="center" vertical="center" wrapText="1"/>
      <protection/>
    </xf>
    <xf numFmtId="0" fontId="32" fillId="0" borderId="25" xfId="111" applyFont="1" applyFill="1" applyBorder="1" applyAlignment="1">
      <alignment horizontal="center" vertical="center" wrapText="1"/>
      <protection/>
    </xf>
    <xf numFmtId="0" fontId="32" fillId="0" borderId="53" xfId="111" applyFont="1" applyFill="1" applyBorder="1" applyAlignment="1">
      <alignment horizontal="center" vertical="center" wrapText="1"/>
      <protection/>
    </xf>
    <xf numFmtId="0" fontId="23" fillId="30" borderId="31" xfId="111" applyFont="1" applyFill="1" applyBorder="1" applyAlignment="1">
      <alignment horizontal="left" vertical="center" wrapText="1"/>
      <protection/>
    </xf>
    <xf numFmtId="0" fontId="23" fillId="30" borderId="48" xfId="111" applyFont="1" applyFill="1" applyBorder="1" applyAlignment="1">
      <alignment horizontal="left" vertical="center" wrapText="1"/>
      <protection/>
    </xf>
    <xf numFmtId="0" fontId="23" fillId="26" borderId="25" xfId="111" applyFont="1" applyFill="1" applyBorder="1" applyAlignment="1">
      <alignment horizontal="center" vertical="center" wrapText="1"/>
      <protection/>
    </xf>
    <xf numFmtId="0" fontId="23" fillId="26" borderId="60" xfId="111" applyFont="1" applyFill="1" applyBorder="1" applyAlignment="1">
      <alignment horizontal="center" vertical="center" wrapText="1"/>
      <protection/>
    </xf>
    <xf numFmtId="0" fontId="32" fillId="0" borderId="26" xfId="111" applyFont="1" applyFill="1" applyBorder="1" applyAlignment="1">
      <alignment horizontal="center" vertical="center" wrapText="1"/>
      <protection/>
    </xf>
    <xf numFmtId="0" fontId="32" fillId="0" borderId="63" xfId="111" applyFont="1" applyFill="1" applyBorder="1" applyAlignment="1">
      <alignment horizontal="center" vertical="center" wrapText="1"/>
      <protection/>
    </xf>
    <xf numFmtId="0" fontId="32" fillId="0" borderId="69" xfId="111" applyFont="1" applyFill="1" applyBorder="1" applyAlignment="1">
      <alignment horizontal="center" vertical="center" wrapText="1"/>
      <protection/>
    </xf>
    <xf numFmtId="0" fontId="32" fillId="0" borderId="70" xfId="111" applyFont="1" applyFill="1" applyBorder="1" applyAlignment="1">
      <alignment horizontal="center" vertical="center" wrapText="1"/>
      <protection/>
    </xf>
    <xf numFmtId="0" fontId="32" fillId="0" borderId="61" xfId="111" applyFont="1" applyFill="1" applyBorder="1" applyAlignment="1">
      <alignment horizontal="center" vertical="center" wrapText="1"/>
      <protection/>
    </xf>
    <xf numFmtId="0" fontId="32" fillId="0" borderId="60" xfId="111" applyFont="1" applyFill="1" applyBorder="1" applyAlignment="1">
      <alignment horizontal="center" vertical="center" wrapText="1"/>
      <protection/>
    </xf>
    <xf numFmtId="0" fontId="32" fillId="0" borderId="50" xfId="111" applyFont="1" applyFill="1" applyBorder="1" applyAlignment="1">
      <alignment horizontal="center" vertical="center" wrapText="1"/>
      <protection/>
    </xf>
    <xf numFmtId="0" fontId="32" fillId="0" borderId="71" xfId="111" applyFont="1" applyFill="1" applyBorder="1" applyAlignment="1">
      <alignment horizontal="center" vertical="center" wrapText="1"/>
      <protection/>
    </xf>
    <xf numFmtId="0" fontId="32" fillId="0" borderId="72" xfId="111" applyFont="1" applyFill="1" applyBorder="1" applyAlignment="1">
      <alignment horizontal="center" vertical="center" wrapText="1"/>
      <protection/>
    </xf>
    <xf numFmtId="0" fontId="32" fillId="0" borderId="59" xfId="111" applyFont="1" applyFill="1" applyBorder="1" applyAlignment="1">
      <alignment horizontal="center" vertical="center" wrapText="1"/>
      <protection/>
    </xf>
    <xf numFmtId="0" fontId="32" fillId="0" borderId="19" xfId="111" applyFont="1" applyFill="1" applyBorder="1" applyAlignment="1">
      <alignment horizontal="center" vertical="center" wrapText="1"/>
      <protection/>
    </xf>
    <xf numFmtId="0" fontId="32" fillId="0" borderId="22" xfId="111" applyFont="1" applyFill="1" applyBorder="1" applyAlignment="1">
      <alignment horizontal="center" vertical="center" wrapText="1"/>
      <protection/>
    </xf>
    <xf numFmtId="3" fontId="23" fillId="0" borderId="31" xfId="0" applyNumberFormat="1" applyFont="1" applyFill="1" applyBorder="1" applyAlignment="1">
      <alignment horizontal="left" vertical="center" wrapText="1"/>
    </xf>
    <xf numFmtId="3" fontId="23" fillId="0" borderId="48" xfId="0" applyNumberFormat="1" applyFont="1" applyFill="1" applyBorder="1" applyAlignment="1">
      <alignment horizontal="left" vertical="center" wrapText="1"/>
    </xf>
    <xf numFmtId="0" fontId="32" fillId="0" borderId="58" xfId="111" applyFont="1" applyFill="1" applyBorder="1" applyAlignment="1">
      <alignment horizontal="center" vertical="center" wrapText="1"/>
      <protection/>
    </xf>
    <xf numFmtId="0" fontId="32" fillId="0" borderId="32" xfId="111" applyFont="1" applyFill="1" applyBorder="1" applyAlignment="1">
      <alignment horizontal="center" vertical="center" wrapText="1"/>
      <protection/>
    </xf>
    <xf numFmtId="0" fontId="32" fillId="0" borderId="54" xfId="111" applyFont="1" applyFill="1" applyBorder="1" applyAlignment="1">
      <alignment horizontal="center" vertical="center" wrapText="1"/>
      <protection/>
    </xf>
  </cellXfs>
  <cellStyles count="163">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 2" xfId="56"/>
    <cellStyle name="Comma 3" xfId="57"/>
    <cellStyle name="Comma 4" xfId="58"/>
    <cellStyle name="Comma 5" xfId="59"/>
    <cellStyle name="Comma(3)" xfId="60"/>
    <cellStyle name="Curren - Style3" xfId="61"/>
    <cellStyle name="Curren - Style4" xfId="62"/>
    <cellStyle name="Currency" xfId="63"/>
    <cellStyle name="Currency [0]" xfId="64"/>
    <cellStyle name="Datum" xfId="65"/>
    <cellStyle name="Defl/Infl" xfId="66"/>
    <cellStyle name="Euro" xfId="67"/>
    <cellStyle name="Exogenous" xfId="68"/>
    <cellStyle name="Exogenous 2" xfId="69"/>
    <cellStyle name="Explanatory Text" xfId="70"/>
    <cellStyle name="Finanční0" xfId="71"/>
    <cellStyle name="Finanèní0" xfId="72"/>
    <cellStyle name="Followed Hyperlink" xfId="73"/>
    <cellStyle name="Good" xfId="74"/>
    <cellStyle name="Grey" xfId="75"/>
    <cellStyle name="Grey 2" xfId="76"/>
    <cellStyle name="Heading 1" xfId="77"/>
    <cellStyle name="Heading 2" xfId="78"/>
    <cellStyle name="Heading 3" xfId="79"/>
    <cellStyle name="Heading 4" xfId="80"/>
    <cellStyle name="Hipervínculo_IIF" xfId="81"/>
    <cellStyle name="Hyperlink" xfId="82"/>
    <cellStyle name="IMF" xfId="83"/>
    <cellStyle name="imf-one decimal" xfId="84"/>
    <cellStyle name="imf-zero decimal" xfId="85"/>
    <cellStyle name="Input" xfId="86"/>
    <cellStyle name="Input [yellow]" xfId="87"/>
    <cellStyle name="Input [yellow] 2" xfId="88"/>
    <cellStyle name="INSTAT" xfId="89"/>
    <cellStyle name="Label" xfId="90"/>
    <cellStyle name="Linked Cell" xfId="91"/>
    <cellStyle name="Měna0" xfId="92"/>
    <cellStyle name="Millares [0]_BALPROGRAMA2001R" xfId="93"/>
    <cellStyle name="Millares_BALPROGRAMA2001R" xfId="94"/>
    <cellStyle name="Milliers [0]_Encours - Apr rééch" xfId="95"/>
    <cellStyle name="Milliers_Encours - Apr rééch" xfId="96"/>
    <cellStyle name="Mìna0" xfId="97"/>
    <cellStyle name="Model" xfId="98"/>
    <cellStyle name="MoF" xfId="99"/>
    <cellStyle name="Moneda [0]_BALPROGRAMA2001R" xfId="100"/>
    <cellStyle name="Moneda_BALPROGRAMA2001R" xfId="101"/>
    <cellStyle name="Monétaire [0]_Encours - Apr rééch" xfId="102"/>
    <cellStyle name="Monétaire_Encours - Apr rééch" xfId="103"/>
    <cellStyle name="Neutral" xfId="104"/>
    <cellStyle name="Normal - Style1" xfId="105"/>
    <cellStyle name="Normal - Style2" xfId="106"/>
    <cellStyle name="Normal - Style5" xfId="107"/>
    <cellStyle name="Normal - Style6" xfId="108"/>
    <cellStyle name="Normal - Style7" xfId="109"/>
    <cellStyle name="Normal - Style8" xfId="110"/>
    <cellStyle name="Normal 2" xfId="111"/>
    <cellStyle name="Normal Table" xfId="112"/>
    <cellStyle name="Normal Table 2" xfId="113"/>
    <cellStyle name="Normal_Formati_permbledhese_Investimet 2007" xfId="114"/>
    <cellStyle name="Note" xfId="115"/>
    <cellStyle name="Note 2" xfId="116"/>
    <cellStyle name="Output" xfId="117"/>
    <cellStyle name="Output Amounts" xfId="118"/>
    <cellStyle name="Output Amounts 2" xfId="119"/>
    <cellStyle name="Percent" xfId="120"/>
    <cellStyle name="Percent [2]" xfId="121"/>
    <cellStyle name="Percent 2" xfId="122"/>
    <cellStyle name="Percent 3" xfId="123"/>
    <cellStyle name="Percent 4" xfId="124"/>
    <cellStyle name="Percent 5" xfId="125"/>
    <cellStyle name="percentage difference" xfId="126"/>
    <cellStyle name="percentage difference one decimal" xfId="127"/>
    <cellStyle name="percentage difference zero decimal" xfId="128"/>
    <cellStyle name="Pevný" xfId="129"/>
    <cellStyle name="Presentation" xfId="130"/>
    <cellStyle name="Presentation 2" xfId="131"/>
    <cellStyle name="Proj" xfId="132"/>
    <cellStyle name="Publication" xfId="133"/>
    <cellStyle name="STYL1 - Style1" xfId="134"/>
    <cellStyle name="Style 1" xfId="135"/>
    <cellStyle name="Text" xfId="136"/>
    <cellStyle name="Title" xfId="137"/>
    <cellStyle name="Total" xfId="138"/>
    <cellStyle name="Warning Text" xfId="139"/>
    <cellStyle name="WebAnchor1" xfId="140"/>
    <cellStyle name="WebAnchor2" xfId="141"/>
    <cellStyle name="WebAnchor3" xfId="142"/>
    <cellStyle name="WebAnchor4" xfId="143"/>
    <cellStyle name="WebAnchor5" xfId="144"/>
    <cellStyle name="WebAnchor6" xfId="145"/>
    <cellStyle name="WebAnchor7" xfId="146"/>
    <cellStyle name="Webexclude" xfId="147"/>
    <cellStyle name="Webexclude 2" xfId="148"/>
    <cellStyle name="WebFN" xfId="149"/>
    <cellStyle name="WebFN1" xfId="150"/>
    <cellStyle name="WebFN2" xfId="151"/>
    <cellStyle name="WebFN3" xfId="152"/>
    <cellStyle name="WebFN4" xfId="153"/>
    <cellStyle name="WebHR" xfId="154"/>
    <cellStyle name="WebHR 2" xfId="155"/>
    <cellStyle name="WebIndent1" xfId="156"/>
    <cellStyle name="WebIndent1 2" xfId="157"/>
    <cellStyle name="WebIndent1wFN3" xfId="158"/>
    <cellStyle name="WebIndent2" xfId="159"/>
    <cellStyle name="WebIndent2 2" xfId="160"/>
    <cellStyle name="WebNoBR" xfId="161"/>
    <cellStyle name="WebNoBR 2" xfId="162"/>
    <cellStyle name="Záhlaví 1" xfId="163"/>
    <cellStyle name="Záhlaví 2" xfId="164"/>
    <cellStyle name="zero" xfId="165"/>
    <cellStyle name="zero 2" xfId="166"/>
    <cellStyle name="ДАТА" xfId="167"/>
    <cellStyle name="ДЕНЕЖНЫЙ_BOPENGC" xfId="168"/>
    <cellStyle name="ЗАГОЛОВОК1" xfId="169"/>
    <cellStyle name="ЗАГОЛОВОК2" xfId="170"/>
    <cellStyle name="ИТОГОВЫЙ" xfId="171"/>
    <cellStyle name="Обычный_BOPENGC" xfId="172"/>
    <cellStyle name="ПРОЦЕНТНЫЙ_BOPENGC" xfId="173"/>
    <cellStyle name="ТЕКСТ" xfId="174"/>
    <cellStyle name="ФИКСИРОВАННЫЙ" xfId="175"/>
    <cellStyle name="ФИНАНСОВЫЙ_BOPENGC" xfId="1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2:I30"/>
  <sheetViews>
    <sheetView tabSelected="1" zoomScale="120" zoomScaleNormal="120" zoomScalePageLayoutView="0" workbookViewId="0" topLeftCell="A10">
      <selection activeCell="F36" sqref="F36"/>
    </sheetView>
  </sheetViews>
  <sheetFormatPr defaultColWidth="9.140625" defaultRowHeight="12.75"/>
  <cols>
    <col min="1" max="1" width="11.7109375" style="37" customWidth="1"/>
    <col min="2" max="2" width="28.00390625" style="2" customWidth="1"/>
    <col min="3" max="3" width="12.140625" style="2" customWidth="1"/>
    <col min="4" max="4" width="13.57421875" style="37" customWidth="1"/>
    <col min="5" max="5" width="13.28125" style="37" customWidth="1"/>
    <col min="6" max="6" width="15.00390625" style="37" customWidth="1"/>
    <col min="7" max="7" width="19.57421875" style="37" customWidth="1"/>
    <col min="8" max="8" width="19.28125" style="37" customWidth="1"/>
    <col min="9" max="9" width="29.421875" style="37" customWidth="1"/>
    <col min="10" max="16384" width="9.140625" style="2" customWidth="1"/>
  </cols>
  <sheetData>
    <row r="2" spans="1:9" s="1" customFormat="1" ht="15.75">
      <c r="A2" s="33" t="s">
        <v>73</v>
      </c>
      <c r="D2" s="34"/>
      <c r="E2" s="34"/>
      <c r="F2" s="34"/>
      <c r="G2" s="34"/>
      <c r="H2" s="34"/>
      <c r="I2" s="34"/>
    </row>
    <row r="3" spans="1:9" ht="13.5" thickBot="1">
      <c r="A3" s="70"/>
      <c r="B3" s="71"/>
      <c r="C3" s="71"/>
      <c r="D3" s="70"/>
      <c r="E3" s="70"/>
      <c r="F3" s="5"/>
      <c r="G3" s="72"/>
      <c r="H3" s="73"/>
      <c r="I3" s="36" t="s">
        <v>47</v>
      </c>
    </row>
    <row r="4" spans="1:9" s="4" customFormat="1" ht="15.75" customHeight="1">
      <c r="A4" s="74"/>
      <c r="B4" s="75"/>
      <c r="C4" s="75"/>
      <c r="D4" s="76"/>
      <c r="E4" s="76"/>
      <c r="F4" s="77"/>
      <c r="G4" s="77"/>
      <c r="H4" s="78"/>
      <c r="I4" s="79"/>
    </row>
    <row r="5" spans="1:9" ht="12.75">
      <c r="A5" s="80" t="s">
        <v>22</v>
      </c>
      <c r="B5" s="81" t="s">
        <v>81</v>
      </c>
      <c r="C5" s="82"/>
      <c r="D5" s="83"/>
      <c r="E5" s="83"/>
      <c r="F5" s="83"/>
      <c r="G5" s="84"/>
      <c r="H5" s="85" t="s">
        <v>23</v>
      </c>
      <c r="I5" s="86" t="s">
        <v>82</v>
      </c>
    </row>
    <row r="6" spans="1:9" ht="21.75">
      <c r="A6" s="178" t="s">
        <v>1</v>
      </c>
      <c r="B6" s="177" t="s">
        <v>111</v>
      </c>
      <c r="C6" s="87"/>
      <c r="D6" s="88"/>
      <c r="E6" s="88"/>
      <c r="F6" s="88"/>
      <c r="G6" s="89"/>
      <c r="H6" s="85" t="s">
        <v>49</v>
      </c>
      <c r="I6" s="86" t="s">
        <v>83</v>
      </c>
    </row>
    <row r="7" spans="1:9" s="3" customFormat="1" ht="12.75">
      <c r="A7" s="287" t="s">
        <v>74</v>
      </c>
      <c r="B7" s="290" t="s">
        <v>48</v>
      </c>
      <c r="C7" s="90" t="s">
        <v>2</v>
      </c>
      <c r="D7" s="90" t="s">
        <v>3</v>
      </c>
      <c r="E7" s="90" t="s">
        <v>4</v>
      </c>
      <c r="F7" s="90" t="s">
        <v>5</v>
      </c>
      <c r="G7" s="90" t="s">
        <v>33</v>
      </c>
      <c r="H7" s="90" t="s">
        <v>65</v>
      </c>
      <c r="I7" s="91" t="s">
        <v>66</v>
      </c>
    </row>
    <row r="8" spans="1:9" s="93" customFormat="1" ht="12.75">
      <c r="A8" s="288"/>
      <c r="B8" s="291"/>
      <c r="C8" s="92" t="s">
        <v>6</v>
      </c>
      <c r="D8" s="92" t="s">
        <v>24</v>
      </c>
      <c r="E8" s="92" t="s">
        <v>46</v>
      </c>
      <c r="F8" s="92" t="s">
        <v>46</v>
      </c>
      <c r="G8" s="92" t="s">
        <v>46</v>
      </c>
      <c r="H8" s="92" t="s">
        <v>6</v>
      </c>
      <c r="I8" s="293" t="s">
        <v>7</v>
      </c>
    </row>
    <row r="9" spans="1:9" s="93" customFormat="1" ht="31.5">
      <c r="A9" s="289"/>
      <c r="B9" s="292"/>
      <c r="C9" s="94" t="s">
        <v>125</v>
      </c>
      <c r="D9" s="94" t="s">
        <v>126</v>
      </c>
      <c r="E9" s="94" t="s">
        <v>127</v>
      </c>
      <c r="F9" s="94" t="s">
        <v>128</v>
      </c>
      <c r="G9" s="94" t="s">
        <v>64</v>
      </c>
      <c r="H9" s="94" t="s">
        <v>63</v>
      </c>
      <c r="I9" s="294"/>
    </row>
    <row r="10" spans="1:9" ht="12.75">
      <c r="A10" s="95">
        <v>600</v>
      </c>
      <c r="B10" s="96" t="s">
        <v>8</v>
      </c>
      <c r="C10" s="97">
        <v>537374</v>
      </c>
      <c r="D10" s="97">
        <v>458900</v>
      </c>
      <c r="E10" s="97">
        <v>458900</v>
      </c>
      <c r="F10" s="97">
        <v>604572</v>
      </c>
      <c r="G10" s="108">
        <v>453574</v>
      </c>
      <c r="H10" s="108">
        <v>405977</v>
      </c>
      <c r="I10" s="98">
        <f>H10-G10</f>
        <v>-47597</v>
      </c>
    </row>
    <row r="11" spans="1:9" ht="12.75">
      <c r="A11" s="95">
        <v>601</v>
      </c>
      <c r="B11" s="96" t="s">
        <v>9</v>
      </c>
      <c r="C11" s="97">
        <v>84845</v>
      </c>
      <c r="D11" s="97">
        <v>77100</v>
      </c>
      <c r="E11" s="97">
        <v>77100</v>
      </c>
      <c r="F11" s="97">
        <v>101428</v>
      </c>
      <c r="G11" s="108">
        <v>76048</v>
      </c>
      <c r="H11" s="108">
        <v>68712</v>
      </c>
      <c r="I11" s="98">
        <f aca="true" t="shared" si="0" ref="I11:I16">H11-G11</f>
        <v>-7336</v>
      </c>
    </row>
    <row r="12" spans="1:9" ht="12.75">
      <c r="A12" s="95">
        <v>602</v>
      </c>
      <c r="B12" s="96" t="s">
        <v>10</v>
      </c>
      <c r="C12" s="97">
        <v>122660</v>
      </c>
      <c r="D12" s="97">
        <v>324000</v>
      </c>
      <c r="E12" s="97">
        <v>324000</v>
      </c>
      <c r="F12" s="97">
        <v>154000</v>
      </c>
      <c r="G12" s="108">
        <v>105272</v>
      </c>
      <c r="H12" s="108">
        <v>55828</v>
      </c>
      <c r="I12" s="98">
        <f t="shared" si="0"/>
        <v>-49444</v>
      </c>
    </row>
    <row r="13" spans="1:9" ht="12.75">
      <c r="A13" s="95">
        <v>603</v>
      </c>
      <c r="B13" s="96" t="s">
        <v>11</v>
      </c>
      <c r="C13" s="97"/>
      <c r="D13" s="97"/>
      <c r="E13" s="97"/>
      <c r="F13" s="97"/>
      <c r="G13" s="108"/>
      <c r="H13" s="108"/>
      <c r="I13" s="98">
        <f t="shared" si="0"/>
        <v>0</v>
      </c>
    </row>
    <row r="14" spans="1:9" ht="12.75">
      <c r="A14" s="95">
        <v>604</v>
      </c>
      <c r="B14" s="96" t="s">
        <v>12</v>
      </c>
      <c r="C14" s="97">
        <v>2538217</v>
      </c>
      <c r="D14" s="97">
        <v>4000000</v>
      </c>
      <c r="E14" s="97">
        <v>4000000</v>
      </c>
      <c r="F14" s="97">
        <v>4000000</v>
      </c>
      <c r="G14" s="108">
        <v>2720000</v>
      </c>
      <c r="H14" s="108">
        <v>1960000</v>
      </c>
      <c r="I14" s="98">
        <f t="shared" si="0"/>
        <v>-760000</v>
      </c>
    </row>
    <row r="15" spans="1:9" ht="12.75">
      <c r="A15" s="95">
        <v>605</v>
      </c>
      <c r="B15" s="96" t="s">
        <v>13</v>
      </c>
      <c r="C15" s="97"/>
      <c r="D15" s="97"/>
      <c r="E15" s="97"/>
      <c r="F15" s="97"/>
      <c r="G15" s="108"/>
      <c r="H15" s="108"/>
      <c r="I15" s="98">
        <f t="shared" si="0"/>
        <v>0</v>
      </c>
    </row>
    <row r="16" spans="1:9" ht="12.75">
      <c r="A16" s="95">
        <v>606</v>
      </c>
      <c r="B16" s="96" t="s">
        <v>14</v>
      </c>
      <c r="C16" s="97">
        <v>676</v>
      </c>
      <c r="D16" s="97"/>
      <c r="E16" s="97"/>
      <c r="F16" s="97">
        <v>1300</v>
      </c>
      <c r="G16" s="108">
        <v>1300</v>
      </c>
      <c r="H16" s="108">
        <v>112</v>
      </c>
      <c r="I16" s="98">
        <f t="shared" si="0"/>
        <v>-1188</v>
      </c>
    </row>
    <row r="17" spans="1:9" ht="12.75">
      <c r="A17" s="99" t="s">
        <v>15</v>
      </c>
      <c r="B17" s="100" t="s">
        <v>16</v>
      </c>
      <c r="C17" s="101">
        <f aca="true" t="shared" si="1" ref="C17:I17">SUM(C10:C16)</f>
        <v>3283772</v>
      </c>
      <c r="D17" s="101">
        <f t="shared" si="1"/>
        <v>4860000</v>
      </c>
      <c r="E17" s="101">
        <f t="shared" si="1"/>
        <v>4860000</v>
      </c>
      <c r="F17" s="101">
        <f t="shared" si="1"/>
        <v>4861300</v>
      </c>
      <c r="G17" s="101">
        <f t="shared" si="1"/>
        <v>3356194</v>
      </c>
      <c r="H17" s="101">
        <f t="shared" si="1"/>
        <v>2490629</v>
      </c>
      <c r="I17" s="102">
        <f t="shared" si="1"/>
        <v>-865565</v>
      </c>
    </row>
    <row r="18" spans="1:9" ht="12.75">
      <c r="A18" s="95">
        <v>230</v>
      </c>
      <c r="B18" s="96" t="s">
        <v>17</v>
      </c>
      <c r="C18" s="97"/>
      <c r="D18" s="97"/>
      <c r="E18" s="97"/>
      <c r="F18" s="97"/>
      <c r="G18" s="108"/>
      <c r="H18" s="108"/>
      <c r="I18" s="98">
        <f>H18-G18</f>
        <v>0</v>
      </c>
    </row>
    <row r="19" spans="1:9" ht="12.75">
      <c r="A19" s="95">
        <v>231</v>
      </c>
      <c r="B19" s="96" t="s">
        <v>18</v>
      </c>
      <c r="C19" s="97">
        <v>20189</v>
      </c>
      <c r="D19" s="97">
        <v>39080</v>
      </c>
      <c r="E19" s="97">
        <v>33680</v>
      </c>
      <c r="F19" s="97">
        <v>33680</v>
      </c>
      <c r="G19" s="108">
        <v>33680</v>
      </c>
      <c r="H19" s="108">
        <v>22639</v>
      </c>
      <c r="I19" s="98">
        <f>H19-G19</f>
        <v>-11041</v>
      </c>
    </row>
    <row r="20" spans="1:9" ht="12.75">
      <c r="A20" s="95">
        <v>232</v>
      </c>
      <c r="B20" s="96" t="s">
        <v>19</v>
      </c>
      <c r="C20" s="97"/>
      <c r="D20" s="97"/>
      <c r="E20" s="97"/>
      <c r="F20" s="97"/>
      <c r="G20" s="108"/>
      <c r="H20" s="108"/>
      <c r="I20" s="98">
        <f>H20-G20</f>
        <v>0</v>
      </c>
    </row>
    <row r="21" spans="1:9" ht="22.5">
      <c r="A21" s="99" t="s">
        <v>20</v>
      </c>
      <c r="B21" s="103" t="s">
        <v>34</v>
      </c>
      <c r="C21" s="101">
        <f aca="true" t="shared" si="2" ref="C21:I21">SUM(C18:C20)</f>
        <v>20189</v>
      </c>
      <c r="D21" s="101">
        <f t="shared" si="2"/>
        <v>39080</v>
      </c>
      <c r="E21" s="101">
        <f t="shared" si="2"/>
        <v>33680</v>
      </c>
      <c r="F21" s="101">
        <f t="shared" si="2"/>
        <v>33680</v>
      </c>
      <c r="G21" s="101">
        <f t="shared" si="2"/>
        <v>33680</v>
      </c>
      <c r="H21" s="101">
        <f t="shared" si="2"/>
        <v>22639</v>
      </c>
      <c r="I21" s="102">
        <f t="shared" si="2"/>
        <v>-11041</v>
      </c>
    </row>
    <row r="22" spans="1:9" ht="12.75">
      <c r="A22" s="95">
        <v>230</v>
      </c>
      <c r="B22" s="96" t="s">
        <v>17</v>
      </c>
      <c r="C22" s="104"/>
      <c r="D22" s="104"/>
      <c r="E22" s="104"/>
      <c r="F22" s="104"/>
      <c r="G22" s="104"/>
      <c r="H22" s="104"/>
      <c r="I22" s="98">
        <f>H22-G22</f>
        <v>0</v>
      </c>
    </row>
    <row r="23" spans="1:9" ht="12.75">
      <c r="A23" s="95">
        <v>231</v>
      </c>
      <c r="B23" s="96" t="s">
        <v>18</v>
      </c>
      <c r="C23" s="104"/>
      <c r="D23" s="104"/>
      <c r="E23" s="104"/>
      <c r="F23" s="104"/>
      <c r="G23" s="104"/>
      <c r="H23" s="104"/>
      <c r="I23" s="98">
        <f>H23-G23</f>
        <v>0</v>
      </c>
    </row>
    <row r="24" spans="1:9" ht="15" customHeight="1">
      <c r="A24" s="95">
        <v>232</v>
      </c>
      <c r="B24" s="96" t="s">
        <v>19</v>
      </c>
      <c r="C24" s="104"/>
      <c r="D24" s="104"/>
      <c r="E24" s="104"/>
      <c r="F24" s="104"/>
      <c r="G24" s="104"/>
      <c r="H24" s="104"/>
      <c r="I24" s="98">
        <f>H24-G24</f>
        <v>0</v>
      </c>
    </row>
    <row r="25" spans="1:9" ht="22.5">
      <c r="A25" s="99" t="s">
        <v>20</v>
      </c>
      <c r="B25" s="103" t="s">
        <v>35</v>
      </c>
      <c r="C25" s="101">
        <f aca="true" t="shared" si="3" ref="C25:I25">SUM(C22:C24)</f>
        <v>0</v>
      </c>
      <c r="D25" s="101">
        <f t="shared" si="3"/>
        <v>0</v>
      </c>
      <c r="E25" s="101">
        <f t="shared" si="3"/>
        <v>0</v>
      </c>
      <c r="F25" s="101">
        <f t="shared" si="3"/>
        <v>0</v>
      </c>
      <c r="G25" s="101">
        <f t="shared" si="3"/>
        <v>0</v>
      </c>
      <c r="H25" s="101">
        <f t="shared" si="3"/>
        <v>0</v>
      </c>
      <c r="I25" s="102">
        <f t="shared" si="3"/>
        <v>0</v>
      </c>
    </row>
    <row r="26" spans="1:9" ht="12.75">
      <c r="A26" s="99" t="s">
        <v>21</v>
      </c>
      <c r="B26" s="105" t="s">
        <v>50</v>
      </c>
      <c r="C26" s="106">
        <f aca="true" t="shared" si="4" ref="C26:H26">C25+C21</f>
        <v>20189</v>
      </c>
      <c r="D26" s="106">
        <f t="shared" si="4"/>
        <v>39080</v>
      </c>
      <c r="E26" s="106">
        <f t="shared" si="4"/>
        <v>33680</v>
      </c>
      <c r="F26" s="106">
        <f t="shared" si="4"/>
        <v>33680</v>
      </c>
      <c r="G26" s="106">
        <f t="shared" si="4"/>
        <v>33680</v>
      </c>
      <c r="H26" s="106">
        <f t="shared" si="4"/>
        <v>22639</v>
      </c>
      <c r="I26" s="107">
        <f>I21+I25</f>
        <v>-11041</v>
      </c>
    </row>
    <row r="27" spans="1:9" ht="12.75">
      <c r="A27" s="285" t="s">
        <v>129</v>
      </c>
      <c r="B27" s="286"/>
      <c r="C27" s="108">
        <v>2147038</v>
      </c>
      <c r="D27" s="108">
        <v>1000000</v>
      </c>
      <c r="E27" s="108">
        <v>1000000</v>
      </c>
      <c r="F27" s="108">
        <v>1000000</v>
      </c>
      <c r="G27" s="108">
        <v>1094840</v>
      </c>
      <c r="H27" s="108">
        <v>1094840</v>
      </c>
      <c r="I27" s="107">
        <f>H27-G27</f>
        <v>0</v>
      </c>
    </row>
    <row r="28" spans="1:9" ht="12.75">
      <c r="A28" s="285" t="s">
        <v>130</v>
      </c>
      <c r="B28" s="286"/>
      <c r="C28" s="140">
        <v>142107</v>
      </c>
      <c r="D28" s="140">
        <v>0</v>
      </c>
      <c r="E28" s="140">
        <v>0</v>
      </c>
      <c r="F28" s="140">
        <v>0</v>
      </c>
      <c r="G28" s="140">
        <v>0</v>
      </c>
      <c r="H28" s="140">
        <v>11012</v>
      </c>
      <c r="I28" s="142"/>
    </row>
    <row r="29" spans="1:9" ht="18.75" customHeight="1" thickBot="1">
      <c r="A29" s="295" t="s">
        <v>36</v>
      </c>
      <c r="B29" s="296"/>
      <c r="C29" s="109">
        <f aca="true" t="shared" si="5" ref="C29:H29">C17+C26+C27+C28</f>
        <v>5593106</v>
      </c>
      <c r="D29" s="109">
        <f t="shared" si="5"/>
        <v>5899080</v>
      </c>
      <c r="E29" s="109">
        <f t="shared" si="5"/>
        <v>5893680</v>
      </c>
      <c r="F29" s="109">
        <f t="shared" si="5"/>
        <v>5894980</v>
      </c>
      <c r="G29" s="109">
        <f t="shared" si="5"/>
        <v>4484714</v>
      </c>
      <c r="H29" s="109">
        <f t="shared" si="5"/>
        <v>3619120</v>
      </c>
      <c r="I29" s="143">
        <f>I17+I26+I27</f>
        <v>-876606</v>
      </c>
    </row>
    <row r="30" spans="1:8" ht="23.25" customHeight="1">
      <c r="A30" s="110"/>
      <c r="B30" s="111"/>
      <c r="C30" s="141"/>
      <c r="D30" s="112"/>
      <c r="E30" s="112"/>
      <c r="F30" s="112"/>
      <c r="G30" s="253"/>
      <c r="H30" s="253"/>
    </row>
  </sheetData>
  <sheetProtection/>
  <mergeCells count="6">
    <mergeCell ref="A28:B28"/>
    <mergeCell ref="A7:A9"/>
    <mergeCell ref="B7:B9"/>
    <mergeCell ref="I8:I9"/>
    <mergeCell ref="A27:B27"/>
    <mergeCell ref="A29:B2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V26"/>
  <sheetViews>
    <sheetView zoomScalePageLayoutView="0" workbookViewId="0" topLeftCell="A25">
      <selection activeCell="C45" sqref="C45"/>
    </sheetView>
  </sheetViews>
  <sheetFormatPr defaultColWidth="9.140625" defaultRowHeight="12.75"/>
  <cols>
    <col min="1" max="1" width="9.00390625" style="2" customWidth="1"/>
    <col min="2" max="2" width="35.140625" style="2" customWidth="1"/>
    <col min="3" max="3" width="7.57421875" style="2" customWidth="1"/>
    <col min="4" max="4" width="9.28125" style="2" customWidth="1"/>
    <col min="5" max="5" width="11.421875" style="2" customWidth="1"/>
    <col min="6" max="6" width="12.00390625" style="2" customWidth="1"/>
    <col min="7" max="7" width="9.7109375" style="2" customWidth="1"/>
    <col min="8" max="8" width="10.7109375" style="2" customWidth="1"/>
    <col min="9" max="9" width="8.8515625" style="2" customWidth="1"/>
    <col min="10" max="10" width="10.57421875" style="2" customWidth="1"/>
    <col min="11" max="11" width="9.8515625" style="2" customWidth="1"/>
    <col min="12" max="12" width="9.57421875" style="2" customWidth="1"/>
    <col min="13" max="13" width="8.7109375" style="2" customWidth="1"/>
    <col min="14" max="14" width="14.7109375" style="2" customWidth="1"/>
    <col min="15" max="15" width="8.28125" style="2" customWidth="1"/>
    <col min="16" max="16" width="10.00390625" style="2" customWidth="1"/>
    <col min="17" max="17" width="8.7109375" style="2" customWidth="1"/>
    <col min="18" max="18" width="6.421875" style="2" customWidth="1"/>
    <col min="19" max="19" width="7.7109375" style="2" customWidth="1"/>
    <col min="20" max="20" width="6.00390625" style="2" customWidth="1"/>
    <col min="21" max="21" width="5.7109375" style="2" customWidth="1"/>
    <col min="22" max="22" width="107.57421875" style="261" customWidth="1"/>
    <col min="23" max="16384" width="9.140625" style="2" customWidth="1"/>
  </cols>
  <sheetData>
    <row r="1" spans="1:21" ht="12.75">
      <c r="A1" s="200"/>
      <c r="B1" s="200"/>
      <c r="C1" s="200"/>
      <c r="D1" s="200"/>
      <c r="E1" s="200"/>
      <c r="F1" s="200"/>
      <c r="G1" s="200"/>
      <c r="H1" s="200"/>
      <c r="I1" s="200"/>
      <c r="J1" s="200"/>
      <c r="K1" s="200"/>
      <c r="L1" s="200"/>
      <c r="M1" s="200"/>
      <c r="N1" s="200"/>
      <c r="O1" s="200"/>
      <c r="P1" s="200"/>
      <c r="Q1" s="200"/>
      <c r="R1" s="200"/>
      <c r="S1" s="200"/>
      <c r="T1" s="200"/>
      <c r="U1" s="200"/>
    </row>
    <row r="2" spans="1:22" s="144" customFormat="1" ht="12.75">
      <c r="A2" s="201" t="s">
        <v>70</v>
      </c>
      <c r="B2" s="202"/>
      <c r="C2" s="202"/>
      <c r="D2" s="202"/>
      <c r="E2" s="202"/>
      <c r="F2" s="202"/>
      <c r="G2" s="202"/>
      <c r="H2" s="202"/>
      <c r="I2" s="202"/>
      <c r="J2" s="202"/>
      <c r="K2" s="202"/>
      <c r="L2" s="202"/>
      <c r="M2" s="203"/>
      <c r="N2" s="203"/>
      <c r="O2" s="203"/>
      <c r="P2" s="203"/>
      <c r="Q2" s="203"/>
      <c r="R2" s="204"/>
      <c r="S2" s="204"/>
      <c r="T2" s="204"/>
      <c r="U2" s="204"/>
      <c r="V2" s="262"/>
    </row>
    <row r="3" spans="1:22" s="144" customFormat="1" ht="12.75">
      <c r="A3" s="201"/>
      <c r="B3" s="202"/>
      <c r="C3" s="202"/>
      <c r="D3" s="202"/>
      <c r="E3" s="202"/>
      <c r="F3" s="202"/>
      <c r="G3" s="202"/>
      <c r="H3" s="202"/>
      <c r="I3" s="202"/>
      <c r="J3" s="202"/>
      <c r="K3" s="202"/>
      <c r="L3" s="202"/>
      <c r="M3" s="203"/>
      <c r="N3" s="203"/>
      <c r="O3" s="203"/>
      <c r="P3" s="203"/>
      <c r="Q3" s="203"/>
      <c r="R3" s="204"/>
      <c r="S3" s="204"/>
      <c r="T3" s="204"/>
      <c r="U3" s="204"/>
      <c r="V3" s="262"/>
    </row>
    <row r="4" spans="1:21" ht="21">
      <c r="A4" s="205" t="s">
        <v>22</v>
      </c>
      <c r="B4" s="206" t="s">
        <v>81</v>
      </c>
      <c r="C4" s="303" t="s">
        <v>23</v>
      </c>
      <c r="D4" s="303"/>
      <c r="E4" s="207" t="s">
        <v>82</v>
      </c>
      <c r="F4" s="208"/>
      <c r="G4" s="208"/>
      <c r="H4" s="208"/>
      <c r="I4" s="208"/>
      <c r="J4" s="208"/>
      <c r="K4" s="208"/>
      <c r="L4" s="208"/>
      <c r="M4" s="208"/>
      <c r="N4" s="208"/>
      <c r="O4" s="208"/>
      <c r="P4" s="208"/>
      <c r="Q4" s="208"/>
      <c r="R4" s="200"/>
      <c r="S4" s="200"/>
      <c r="T4" s="200"/>
      <c r="U4" s="200"/>
    </row>
    <row r="5" spans="1:21" ht="12.75">
      <c r="A5" s="209"/>
      <c r="B5" s="210"/>
      <c r="C5" s="210"/>
      <c r="D5" s="210"/>
      <c r="E5" s="208"/>
      <c r="F5" s="208"/>
      <c r="G5" s="208"/>
      <c r="H5" s="208"/>
      <c r="I5" s="208"/>
      <c r="J5" s="208"/>
      <c r="K5" s="208"/>
      <c r="L5" s="208"/>
      <c r="M5" s="208"/>
      <c r="N5" s="208"/>
      <c r="O5" s="208"/>
      <c r="P5" s="208"/>
      <c r="Q5" s="208"/>
      <c r="R5" s="200"/>
      <c r="S5" s="200"/>
      <c r="T5" s="200"/>
      <c r="U5" s="200"/>
    </row>
    <row r="6" spans="1:21" ht="27.75" customHeight="1">
      <c r="A6" s="205" t="s">
        <v>1</v>
      </c>
      <c r="B6" s="211" t="s">
        <v>112</v>
      </c>
      <c r="C6" s="311" t="s">
        <v>49</v>
      </c>
      <c r="D6" s="311"/>
      <c r="E6" s="207" t="s">
        <v>83</v>
      </c>
      <c r="F6" s="212"/>
      <c r="G6" s="212"/>
      <c r="H6" s="212"/>
      <c r="I6" s="212"/>
      <c r="J6" s="212"/>
      <c r="K6" s="212"/>
      <c r="L6" s="212"/>
      <c r="M6" s="212"/>
      <c r="N6" s="208"/>
      <c r="O6" s="208"/>
      <c r="P6" s="208"/>
      <c r="Q6" s="208"/>
      <c r="R6" s="200"/>
      <c r="S6" s="200"/>
      <c r="T6" s="200"/>
      <c r="U6" s="200"/>
    </row>
    <row r="7" spans="1:21" ht="12.75">
      <c r="A7" s="298"/>
      <c r="B7" s="299"/>
      <c r="C7" s="200"/>
      <c r="D7" s="200"/>
      <c r="E7" s="200"/>
      <c r="F7" s="200"/>
      <c r="G7" s="213"/>
      <c r="H7" s="213"/>
      <c r="I7" s="213"/>
      <c r="J7" s="213"/>
      <c r="K7" s="213"/>
      <c r="L7" s="213"/>
      <c r="M7" s="312"/>
      <c r="N7" s="313"/>
      <c r="O7" s="314"/>
      <c r="P7" s="213"/>
      <c r="Q7" s="213"/>
      <c r="R7" s="200"/>
      <c r="S7" s="200"/>
      <c r="T7" s="200"/>
      <c r="U7" s="200"/>
    </row>
    <row r="8" spans="1:22" s="145" customFormat="1" ht="30" customHeight="1">
      <c r="A8" s="214"/>
      <c r="B8" s="214" t="s">
        <v>47</v>
      </c>
      <c r="C8" s="214"/>
      <c r="D8" s="297" t="s">
        <v>75</v>
      </c>
      <c r="E8" s="297"/>
      <c r="F8" s="297"/>
      <c r="G8" s="297" t="s">
        <v>76</v>
      </c>
      <c r="H8" s="297"/>
      <c r="I8" s="297"/>
      <c r="J8" s="297" t="s">
        <v>77</v>
      </c>
      <c r="K8" s="297"/>
      <c r="L8" s="297"/>
      <c r="M8" s="309" t="s">
        <v>78</v>
      </c>
      <c r="N8" s="309"/>
      <c r="O8" s="309"/>
      <c r="P8" s="297" t="s">
        <v>91</v>
      </c>
      <c r="Q8" s="297"/>
      <c r="R8" s="297"/>
      <c r="S8" s="300" t="s">
        <v>79</v>
      </c>
      <c r="T8" s="300"/>
      <c r="U8" s="300"/>
      <c r="V8" s="310" t="s">
        <v>25</v>
      </c>
    </row>
    <row r="9" spans="1:22" s="146" customFormat="1" ht="57.75" customHeight="1">
      <c r="A9" s="302" t="s">
        <v>0</v>
      </c>
      <c r="B9" s="302" t="s">
        <v>61</v>
      </c>
      <c r="C9" s="302" t="s">
        <v>62</v>
      </c>
      <c r="D9" s="302" t="s">
        <v>123</v>
      </c>
      <c r="E9" s="302" t="s">
        <v>87</v>
      </c>
      <c r="F9" s="303" t="s">
        <v>124</v>
      </c>
      <c r="G9" s="302" t="s">
        <v>88</v>
      </c>
      <c r="H9" s="302" t="s">
        <v>89</v>
      </c>
      <c r="I9" s="303" t="s">
        <v>90</v>
      </c>
      <c r="J9" s="302" t="s">
        <v>141</v>
      </c>
      <c r="K9" s="302" t="s">
        <v>142</v>
      </c>
      <c r="L9" s="303" t="s">
        <v>143</v>
      </c>
      <c r="M9" s="304" t="s">
        <v>144</v>
      </c>
      <c r="N9" s="304" t="s">
        <v>145</v>
      </c>
      <c r="O9" s="304" t="s">
        <v>146</v>
      </c>
      <c r="P9" s="302" t="s">
        <v>147</v>
      </c>
      <c r="Q9" s="302" t="s">
        <v>148</v>
      </c>
      <c r="R9" s="303" t="s">
        <v>149</v>
      </c>
      <c r="S9" s="301" t="s">
        <v>96</v>
      </c>
      <c r="T9" s="301" t="s">
        <v>97</v>
      </c>
      <c r="U9" s="301" t="s">
        <v>98</v>
      </c>
      <c r="V9" s="310"/>
    </row>
    <row r="10" spans="1:22" s="146" customFormat="1" ht="39.75" customHeight="1">
      <c r="A10" s="302"/>
      <c r="B10" s="302"/>
      <c r="C10" s="302"/>
      <c r="D10" s="302"/>
      <c r="E10" s="302"/>
      <c r="F10" s="303"/>
      <c r="G10" s="302"/>
      <c r="H10" s="302"/>
      <c r="I10" s="303"/>
      <c r="J10" s="302"/>
      <c r="K10" s="302"/>
      <c r="L10" s="303"/>
      <c r="M10" s="304"/>
      <c r="N10" s="304"/>
      <c r="O10" s="304"/>
      <c r="P10" s="302"/>
      <c r="Q10" s="302"/>
      <c r="R10" s="303"/>
      <c r="S10" s="301"/>
      <c r="T10" s="301"/>
      <c r="U10" s="301"/>
      <c r="V10" s="310"/>
    </row>
    <row r="11" spans="1:22" s="3" customFormat="1" ht="141" customHeight="1">
      <c r="A11" s="217" t="s">
        <v>167</v>
      </c>
      <c r="B11" s="218" t="s">
        <v>118</v>
      </c>
      <c r="C11" s="216" t="s">
        <v>115</v>
      </c>
      <c r="D11" s="219">
        <v>9458</v>
      </c>
      <c r="E11" s="219">
        <v>61816</v>
      </c>
      <c r="F11" s="220">
        <f aca="true" t="shared" si="0" ref="F11:F17">E11/D11</f>
        <v>6.535842672869529</v>
      </c>
      <c r="G11" s="219">
        <v>1346</v>
      </c>
      <c r="H11" s="219">
        <v>14497</v>
      </c>
      <c r="I11" s="220">
        <f aca="true" t="shared" si="1" ref="I11:I17">H11/G11</f>
        <v>10.770430906389302</v>
      </c>
      <c r="J11" s="219">
        <v>1346</v>
      </c>
      <c r="K11" s="219">
        <v>14697</v>
      </c>
      <c r="L11" s="220">
        <f aca="true" t="shared" si="2" ref="L11:L17">K11/J11</f>
        <v>10.919019316493314</v>
      </c>
      <c r="M11" s="219">
        <v>1346</v>
      </c>
      <c r="N11" s="219">
        <v>9994</v>
      </c>
      <c r="O11" s="220">
        <f aca="true" t="shared" si="3" ref="O11:O17">N11/M11</f>
        <v>7.424962852897474</v>
      </c>
      <c r="P11" s="219">
        <v>1346</v>
      </c>
      <c r="Q11" s="219">
        <v>2234</v>
      </c>
      <c r="R11" s="220">
        <f aca="true" t="shared" si="4" ref="R11:R17">Q11/P11</f>
        <v>1.6597325408618129</v>
      </c>
      <c r="S11" s="220">
        <f>R11-F11</f>
        <v>-4.876110132007716</v>
      </c>
      <c r="T11" s="220">
        <f>R11-I11</f>
        <v>-9.11069836552749</v>
      </c>
      <c r="U11" s="220">
        <f>R11-O11</f>
        <v>-5.765230312035661</v>
      </c>
      <c r="V11" s="259" t="s">
        <v>160</v>
      </c>
    </row>
    <row r="12" spans="1:22" s="3" customFormat="1" ht="225" customHeight="1">
      <c r="A12" s="217" t="s">
        <v>168</v>
      </c>
      <c r="B12" s="218" t="s">
        <v>119</v>
      </c>
      <c r="C12" s="216" t="s">
        <v>116</v>
      </c>
      <c r="D12" s="219">
        <v>120</v>
      </c>
      <c r="E12" s="219">
        <v>2538216</v>
      </c>
      <c r="F12" s="220">
        <f t="shared" si="0"/>
        <v>21151.8</v>
      </c>
      <c r="G12" s="219">
        <v>800</v>
      </c>
      <c r="H12" s="219">
        <v>4209941</v>
      </c>
      <c r="I12" s="220">
        <f t="shared" si="1"/>
        <v>5262.42625</v>
      </c>
      <c r="J12" s="219">
        <v>800</v>
      </c>
      <c r="K12" s="219">
        <v>4209941</v>
      </c>
      <c r="L12" s="220">
        <f t="shared" si="2"/>
        <v>5262.42625</v>
      </c>
      <c r="M12" s="219">
        <v>121</v>
      </c>
      <c r="N12" s="219">
        <v>2862823</v>
      </c>
      <c r="O12" s="220">
        <f>N12/M12</f>
        <v>23659.69421487603</v>
      </c>
      <c r="P12" s="219">
        <v>121</v>
      </c>
      <c r="Q12" s="219">
        <v>2059716</v>
      </c>
      <c r="R12" s="220">
        <f t="shared" si="4"/>
        <v>17022.446280991735</v>
      </c>
      <c r="S12" s="220">
        <f>R12-F12</f>
        <v>-4129.353719008264</v>
      </c>
      <c r="T12" s="220">
        <f>R12-I12</f>
        <v>11760.020030991735</v>
      </c>
      <c r="U12" s="220">
        <f>R12-L12</f>
        <v>11760.020030991735</v>
      </c>
      <c r="V12" s="263" t="s">
        <v>158</v>
      </c>
    </row>
    <row r="13" spans="1:22" s="3" customFormat="1" ht="141.75" customHeight="1">
      <c r="A13" s="307" t="s">
        <v>169</v>
      </c>
      <c r="B13" s="218" t="s">
        <v>120</v>
      </c>
      <c r="C13" s="216" t="s">
        <v>115</v>
      </c>
      <c r="D13" s="219">
        <v>1072</v>
      </c>
      <c r="E13" s="219">
        <v>50121</v>
      </c>
      <c r="F13" s="220">
        <f t="shared" si="0"/>
        <v>46.75466417910448</v>
      </c>
      <c r="G13" s="219">
        <v>1000</v>
      </c>
      <c r="H13" s="219">
        <v>18225</v>
      </c>
      <c r="I13" s="220">
        <f t="shared" si="1"/>
        <v>18.225</v>
      </c>
      <c r="J13" s="219">
        <v>1000</v>
      </c>
      <c r="K13" s="219">
        <v>18225</v>
      </c>
      <c r="L13" s="220">
        <f t="shared" si="2"/>
        <v>18.225</v>
      </c>
      <c r="M13" s="219">
        <v>570</v>
      </c>
      <c r="N13" s="219">
        <v>12393</v>
      </c>
      <c r="O13" s="220">
        <f>N13/M13</f>
        <v>21.742105263157896</v>
      </c>
      <c r="P13" s="219">
        <v>570</v>
      </c>
      <c r="Q13" s="219">
        <v>1133</v>
      </c>
      <c r="R13" s="220">
        <f t="shared" si="4"/>
        <v>1.987719298245614</v>
      </c>
      <c r="S13" s="220">
        <f>R13-F13</f>
        <v>-44.766944880858865</v>
      </c>
      <c r="T13" s="220">
        <f>R13-I13</f>
        <v>-16.237280701754386</v>
      </c>
      <c r="U13" s="220">
        <f>R13-L13</f>
        <v>-16.237280701754386</v>
      </c>
      <c r="V13" s="259" t="s">
        <v>156</v>
      </c>
    </row>
    <row r="14" spans="1:22" s="3" customFormat="1" ht="121.5" customHeight="1">
      <c r="A14" s="308"/>
      <c r="B14" s="218" t="s">
        <v>138</v>
      </c>
      <c r="C14" s="215" t="s">
        <v>114</v>
      </c>
      <c r="D14" s="219">
        <v>77</v>
      </c>
      <c r="E14" s="219">
        <v>6352</v>
      </c>
      <c r="F14" s="220">
        <f t="shared" si="0"/>
        <v>82.49350649350649</v>
      </c>
      <c r="G14" s="219">
        <v>1</v>
      </c>
      <c r="H14" s="219">
        <v>1000</v>
      </c>
      <c r="I14" s="220">
        <f t="shared" si="1"/>
        <v>1000</v>
      </c>
      <c r="J14" s="219">
        <v>1</v>
      </c>
      <c r="K14" s="219">
        <v>1000</v>
      </c>
      <c r="L14" s="220">
        <f t="shared" si="2"/>
        <v>1000</v>
      </c>
      <c r="M14" s="219">
        <v>1</v>
      </c>
      <c r="N14" s="219">
        <v>1000</v>
      </c>
      <c r="O14" s="220">
        <f>N14/M14</f>
        <v>1000</v>
      </c>
      <c r="P14" s="219">
        <v>0</v>
      </c>
      <c r="Q14" s="219">
        <v>0</v>
      </c>
      <c r="R14" s="220" t="e">
        <f t="shared" si="4"/>
        <v>#DIV/0!</v>
      </c>
      <c r="S14" s="220" t="e">
        <f>R14-F14</f>
        <v>#DIV/0!</v>
      </c>
      <c r="T14" s="220" t="e">
        <f>R14-I14</f>
        <v>#DIV/0!</v>
      </c>
      <c r="U14" s="220" t="e">
        <f>R14-L14</f>
        <v>#DIV/0!</v>
      </c>
      <c r="V14" s="264" t="s">
        <v>150</v>
      </c>
    </row>
    <row r="15" spans="1:22" s="3" customFormat="1" ht="186" customHeight="1">
      <c r="A15" s="221" t="s">
        <v>170</v>
      </c>
      <c r="B15" s="218" t="s">
        <v>102</v>
      </c>
      <c r="C15" s="216" t="s">
        <v>84</v>
      </c>
      <c r="D15" s="219">
        <v>510</v>
      </c>
      <c r="E15" s="219">
        <v>12431</v>
      </c>
      <c r="F15" s="220">
        <f t="shared" si="0"/>
        <v>24.37450980392157</v>
      </c>
      <c r="G15" s="219">
        <v>400</v>
      </c>
      <c r="H15" s="219">
        <v>4142</v>
      </c>
      <c r="I15" s="220">
        <f t="shared" si="1"/>
        <v>10.355</v>
      </c>
      <c r="J15" s="219">
        <v>400</v>
      </c>
      <c r="K15" s="219">
        <v>4142</v>
      </c>
      <c r="L15" s="220">
        <f t="shared" si="2"/>
        <v>10.355</v>
      </c>
      <c r="M15" s="219">
        <v>110</v>
      </c>
      <c r="N15" s="219">
        <v>2817</v>
      </c>
      <c r="O15" s="220">
        <f t="shared" si="3"/>
        <v>25.60909090909091</v>
      </c>
      <c r="P15" s="219">
        <v>110</v>
      </c>
      <c r="Q15" s="219">
        <v>2101</v>
      </c>
      <c r="R15" s="220">
        <f t="shared" si="4"/>
        <v>19.1</v>
      </c>
      <c r="S15" s="220">
        <f>R15-F15</f>
        <v>-5.274509803921568</v>
      </c>
      <c r="T15" s="220">
        <f>R15-I15</f>
        <v>8.745000000000001</v>
      </c>
      <c r="U15" s="220">
        <f>R15-L15</f>
        <v>8.745000000000001</v>
      </c>
      <c r="V15" s="259" t="s">
        <v>159</v>
      </c>
    </row>
    <row r="16" spans="1:22" s="3" customFormat="1" ht="282.75" customHeight="1">
      <c r="A16" s="221" t="s">
        <v>171</v>
      </c>
      <c r="B16" s="218" t="s">
        <v>103</v>
      </c>
      <c r="C16" s="216" t="s">
        <v>115</v>
      </c>
      <c r="D16" s="219">
        <v>3000</v>
      </c>
      <c r="E16" s="219">
        <v>58697</v>
      </c>
      <c r="F16" s="220">
        <f t="shared" si="0"/>
        <v>19.565666666666665</v>
      </c>
      <c r="G16" s="219">
        <v>3000</v>
      </c>
      <c r="H16" s="219">
        <v>27195</v>
      </c>
      <c r="I16" s="220">
        <f>H16/G16</f>
        <v>9.065</v>
      </c>
      <c r="J16" s="219">
        <v>3000</v>
      </c>
      <c r="K16" s="219">
        <v>27195</v>
      </c>
      <c r="L16" s="220">
        <f t="shared" si="2"/>
        <v>9.065</v>
      </c>
      <c r="M16" s="219">
        <v>3000</v>
      </c>
      <c r="N16" s="219">
        <v>18493</v>
      </c>
      <c r="O16" s="220">
        <f>N16/M16</f>
        <v>6.164333333333333</v>
      </c>
      <c r="P16" s="219">
        <v>3000</v>
      </c>
      <c r="Q16" s="219">
        <v>8590</v>
      </c>
      <c r="R16" s="220">
        <f t="shared" si="4"/>
        <v>2.8633333333333333</v>
      </c>
      <c r="S16" s="220">
        <f>R17-F17</f>
        <v>142.655120095578</v>
      </c>
      <c r="T16" s="220">
        <f>R17-I17</f>
        <v>298.9168959823885</v>
      </c>
      <c r="U16" s="260">
        <f>R17-O17</f>
        <v>821.4392405063292</v>
      </c>
      <c r="V16" s="265" t="s">
        <v>157</v>
      </c>
    </row>
    <row r="17" spans="1:22" s="3" customFormat="1" ht="79.5" customHeight="1">
      <c r="A17" s="221" t="s">
        <v>161</v>
      </c>
      <c r="B17" s="218" t="s">
        <v>104</v>
      </c>
      <c r="C17" s="216" t="s">
        <v>116</v>
      </c>
      <c r="D17" s="219">
        <v>1727</v>
      </c>
      <c r="E17" s="219">
        <v>2147038</v>
      </c>
      <c r="F17" s="220">
        <f t="shared" si="0"/>
        <v>1243.218297625941</v>
      </c>
      <c r="G17" s="219">
        <v>920</v>
      </c>
      <c r="H17" s="219">
        <v>1000000</v>
      </c>
      <c r="I17" s="220">
        <f t="shared" si="1"/>
        <v>1086.9565217391305</v>
      </c>
      <c r="J17" s="219">
        <v>920</v>
      </c>
      <c r="K17" s="219">
        <v>1000000</v>
      </c>
      <c r="L17" s="220">
        <f t="shared" si="2"/>
        <v>1086.9565217391305</v>
      </c>
      <c r="M17" s="219">
        <v>790</v>
      </c>
      <c r="N17" s="219">
        <v>445903</v>
      </c>
      <c r="O17" s="220">
        <f t="shared" si="3"/>
        <v>564.4341772151898</v>
      </c>
      <c r="P17" s="219">
        <v>790</v>
      </c>
      <c r="Q17" s="219">
        <v>1094840</v>
      </c>
      <c r="R17" s="220">
        <f t="shared" si="4"/>
        <v>1385.873417721519</v>
      </c>
      <c r="S17" s="220">
        <f>R18-F18</f>
        <v>38.13139075930023</v>
      </c>
      <c r="T17" s="220">
        <f>R18-I18</f>
        <v>37.21209033145372</v>
      </c>
      <c r="U17" s="220">
        <f>R18-O18</f>
        <v>-10.401045702149638</v>
      </c>
      <c r="V17" s="259" t="s">
        <v>154</v>
      </c>
    </row>
    <row r="18" spans="1:22" s="3" customFormat="1" ht="208.5" customHeight="1">
      <c r="A18" s="254" t="s">
        <v>172</v>
      </c>
      <c r="B18" s="255" t="s">
        <v>131</v>
      </c>
      <c r="C18" s="256" t="s">
        <v>132</v>
      </c>
      <c r="D18" s="257">
        <v>30151</v>
      </c>
      <c r="E18" s="257">
        <v>718435</v>
      </c>
      <c r="F18" s="258">
        <f>E18/D18</f>
        <v>23.827899572153495</v>
      </c>
      <c r="G18" s="257">
        <v>25000</v>
      </c>
      <c r="H18" s="257">
        <v>618680</v>
      </c>
      <c r="I18" s="258">
        <f>H18/G18</f>
        <v>24.7472</v>
      </c>
      <c r="J18" s="257">
        <v>10000</v>
      </c>
      <c r="K18" s="257">
        <v>619780</v>
      </c>
      <c r="L18" s="258">
        <f>K18/J18</f>
        <v>61.978</v>
      </c>
      <c r="M18" s="257">
        <v>6666</v>
      </c>
      <c r="N18" s="257">
        <v>482354</v>
      </c>
      <c r="O18" s="258">
        <f>N18/M18</f>
        <v>72.36033603360336</v>
      </c>
      <c r="P18" s="257">
        <v>7271</v>
      </c>
      <c r="Q18" s="257">
        <v>450506</v>
      </c>
      <c r="R18" s="258">
        <f>Q18/P18</f>
        <v>61.95929033145372</v>
      </c>
      <c r="S18" s="258">
        <f>R20-F20</f>
        <v>0</v>
      </c>
      <c r="T18" s="258">
        <f>R20-I20</f>
        <v>0</v>
      </c>
      <c r="U18" s="258">
        <f>R20-O20</f>
        <v>0</v>
      </c>
      <c r="V18" s="266" t="s">
        <v>153</v>
      </c>
    </row>
    <row r="19" spans="1:22" s="3" customFormat="1" ht="39.75" customHeight="1">
      <c r="A19" s="222"/>
      <c r="B19" s="223"/>
      <c r="C19" s="224"/>
      <c r="D19" s="225"/>
      <c r="E19" s="226"/>
      <c r="F19" s="226"/>
      <c r="G19" s="226"/>
      <c r="H19" s="226"/>
      <c r="I19" s="226"/>
      <c r="J19" s="226"/>
      <c r="K19" s="226"/>
      <c r="L19" s="226"/>
      <c r="M19" s="226"/>
      <c r="N19" s="226"/>
      <c r="O19" s="226"/>
      <c r="P19" s="226"/>
      <c r="Q19" s="226"/>
      <c r="R19" s="226"/>
      <c r="S19" s="226"/>
      <c r="T19" s="226"/>
      <c r="U19" s="226"/>
      <c r="V19" s="267"/>
    </row>
    <row r="20" spans="1:22" s="4" customFormat="1" ht="24.75" customHeight="1">
      <c r="A20" s="227"/>
      <c r="B20" s="228"/>
      <c r="C20" s="229"/>
      <c r="D20" s="219"/>
      <c r="E20" s="219"/>
      <c r="F20" s="220"/>
      <c r="G20" s="219"/>
      <c r="H20" s="219"/>
      <c r="I20" s="220"/>
      <c r="J20" s="220"/>
      <c r="K20" s="220"/>
      <c r="L20" s="220"/>
      <c r="M20" s="219"/>
      <c r="N20" s="219"/>
      <c r="O20" s="220"/>
      <c r="P20" s="219"/>
      <c r="Q20" s="219"/>
      <c r="R20" s="220"/>
      <c r="S20" s="230"/>
      <c r="T20" s="230"/>
      <c r="U20" s="230"/>
      <c r="V20" s="268"/>
    </row>
    <row r="21" spans="1:21" ht="12.75">
      <c r="A21" s="230"/>
      <c r="B21" s="231"/>
      <c r="C21" s="230"/>
      <c r="D21" s="230"/>
      <c r="E21" s="230"/>
      <c r="F21" s="230"/>
      <c r="G21" s="200"/>
      <c r="H21" s="230"/>
      <c r="I21" s="200"/>
      <c r="J21" s="200"/>
      <c r="K21" s="230"/>
      <c r="L21" s="230"/>
      <c r="M21" s="230"/>
      <c r="N21" s="230"/>
      <c r="O21" s="230"/>
      <c r="P21" s="230"/>
      <c r="Q21" s="230"/>
      <c r="R21" s="230"/>
      <c r="S21" s="200"/>
      <c r="T21" s="200"/>
      <c r="U21" s="200"/>
    </row>
    <row r="22" spans="1:21" ht="39" customHeight="1" thickBot="1">
      <c r="A22" s="305" t="s">
        <v>69</v>
      </c>
      <c r="B22" s="306"/>
      <c r="C22" s="306"/>
      <c r="D22" s="306"/>
      <c r="E22" s="306"/>
      <c r="F22" s="306"/>
      <c r="G22" s="200"/>
      <c r="H22" s="232"/>
      <c r="I22" s="200"/>
      <c r="J22" s="200"/>
      <c r="K22" s="232"/>
      <c r="L22" s="200"/>
      <c r="M22" s="200"/>
      <c r="N22" s="200"/>
      <c r="O22" s="200"/>
      <c r="P22" s="200"/>
      <c r="Q22" s="232"/>
      <c r="R22" s="200"/>
      <c r="S22" s="200"/>
      <c r="T22" s="200"/>
      <c r="U22" s="200"/>
    </row>
    <row r="23" spans="1:21" ht="31.5">
      <c r="A23" s="233" t="s">
        <v>0</v>
      </c>
      <c r="B23" s="234" t="s">
        <v>61</v>
      </c>
      <c r="C23" s="235" t="s">
        <v>67</v>
      </c>
      <c r="D23" s="235" t="s">
        <v>51</v>
      </c>
      <c r="E23" s="235" t="s">
        <v>68</v>
      </c>
      <c r="F23" s="236" t="s">
        <v>25</v>
      </c>
      <c r="G23" s="200"/>
      <c r="H23" s="237"/>
      <c r="I23" s="213"/>
      <c r="J23" s="213"/>
      <c r="K23" s="213"/>
      <c r="L23" s="213"/>
      <c r="M23" s="213"/>
      <c r="N23" s="238"/>
      <c r="O23" s="239"/>
      <c r="P23" s="239"/>
      <c r="Q23" s="238"/>
      <c r="R23" s="239"/>
      <c r="S23" s="239"/>
      <c r="T23" s="239"/>
      <c r="U23" s="200"/>
    </row>
    <row r="24" spans="1:21" ht="12.75">
      <c r="A24" s="240"/>
      <c r="B24" s="241"/>
      <c r="C24" s="241"/>
      <c r="D24" s="241"/>
      <c r="E24" s="242"/>
      <c r="F24" s="243"/>
      <c r="G24" s="200"/>
      <c r="H24" s="200"/>
      <c r="I24" s="200"/>
      <c r="J24" s="200"/>
      <c r="K24" s="200"/>
      <c r="L24" s="200"/>
      <c r="M24" s="200"/>
      <c r="N24" s="239"/>
      <c r="O24" s="239"/>
      <c r="P24" s="239"/>
      <c r="Q24" s="239"/>
      <c r="R24" s="239"/>
      <c r="S24" s="239"/>
      <c r="T24" s="239"/>
      <c r="U24" s="200"/>
    </row>
    <row r="25" spans="1:22" s="4" customFormat="1" ht="13.5" thickBot="1">
      <c r="A25" s="244"/>
      <c r="B25" s="245"/>
      <c r="C25" s="246"/>
      <c r="D25" s="246"/>
      <c r="E25" s="247"/>
      <c r="F25" s="248"/>
      <c r="G25" s="200"/>
      <c r="H25" s="200"/>
      <c r="I25" s="200"/>
      <c r="J25" s="200"/>
      <c r="K25" s="200"/>
      <c r="L25" s="200"/>
      <c r="M25" s="200"/>
      <c r="N25" s="249"/>
      <c r="O25" s="239"/>
      <c r="P25" s="239"/>
      <c r="Q25" s="249"/>
      <c r="R25" s="250"/>
      <c r="S25" s="239"/>
      <c r="T25" s="239"/>
      <c r="U25" s="230"/>
      <c r="V25" s="268"/>
    </row>
    <row r="26" spans="1:22" s="4" customFormat="1" ht="12.75">
      <c r="A26" s="5"/>
      <c r="B26" s="5"/>
      <c r="C26" s="5"/>
      <c r="D26" s="5"/>
      <c r="E26" s="251"/>
      <c r="F26" s="5"/>
      <c r="G26" s="230"/>
      <c r="H26" s="230"/>
      <c r="I26" s="230"/>
      <c r="J26" s="230"/>
      <c r="K26" s="230"/>
      <c r="L26" s="230"/>
      <c r="M26" s="230"/>
      <c r="N26" s="239"/>
      <c r="O26" s="239"/>
      <c r="P26" s="239"/>
      <c r="Q26" s="239"/>
      <c r="R26" s="250"/>
      <c r="S26" s="239"/>
      <c r="T26" s="239"/>
      <c r="U26" s="230"/>
      <c r="V26" s="268"/>
    </row>
  </sheetData>
  <sheetProtection/>
  <mergeCells count="34">
    <mergeCell ref="M7:O7"/>
    <mergeCell ref="C4:D4"/>
    <mergeCell ref="C6:D6"/>
    <mergeCell ref="G8:I8"/>
    <mergeCell ref="J8:L8"/>
    <mergeCell ref="F9:F10"/>
    <mergeCell ref="G9:G10"/>
    <mergeCell ref="M8:O8"/>
    <mergeCell ref="V8:V10"/>
    <mergeCell ref="A9:A10"/>
    <mergeCell ref="B9:B10"/>
    <mergeCell ref="C9:C10"/>
    <mergeCell ref="D9:D10"/>
    <mergeCell ref="S9:S10"/>
    <mergeCell ref="T9:T10"/>
    <mergeCell ref="E9:E10"/>
    <mergeCell ref="O9:O10"/>
    <mergeCell ref="J9:J10"/>
    <mergeCell ref="K9:K10"/>
    <mergeCell ref="L9:L10"/>
    <mergeCell ref="A22:F22"/>
    <mergeCell ref="H9:H10"/>
    <mergeCell ref="I9:I10"/>
    <mergeCell ref="A13:A14"/>
    <mergeCell ref="P8:R8"/>
    <mergeCell ref="A7:B7"/>
    <mergeCell ref="S8:U8"/>
    <mergeCell ref="U9:U10"/>
    <mergeCell ref="P9:P10"/>
    <mergeCell ref="Q9:Q10"/>
    <mergeCell ref="R9:R10"/>
    <mergeCell ref="D8:F8"/>
    <mergeCell ref="M9:M10"/>
    <mergeCell ref="N9:N10"/>
  </mergeCells>
  <printOptions/>
  <pageMargins left="0.7" right="0.7" top="0.75" bottom="0.75" header="0.3" footer="0.3"/>
  <pageSetup fitToHeight="0" fitToWidth="1"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L26"/>
  <sheetViews>
    <sheetView zoomScalePageLayoutView="0" workbookViewId="0" topLeftCell="A20">
      <selection activeCell="D41" sqref="D41"/>
    </sheetView>
  </sheetViews>
  <sheetFormatPr defaultColWidth="8.8515625" defaultRowHeight="12.75"/>
  <cols>
    <col min="1" max="1" width="16.7109375" style="54" customWidth="1"/>
    <col min="2" max="2" width="31.140625" style="55" customWidth="1"/>
    <col min="3" max="3" width="15.421875" style="56" customWidth="1"/>
    <col min="4" max="4" width="37.7109375" style="57" customWidth="1"/>
    <col min="5" max="5" width="15.28125" style="54" customWidth="1"/>
    <col min="6" max="6" width="12.28125" style="54" customWidth="1"/>
    <col min="7" max="7" width="10.8515625" style="54" customWidth="1"/>
    <col min="8" max="8" width="11.28125" style="54" customWidth="1"/>
    <col min="9" max="9" width="12.421875" style="54" customWidth="1"/>
    <col min="10" max="10" width="11.421875" style="54" customWidth="1"/>
    <col min="11" max="11" width="72.421875" style="271" customWidth="1"/>
    <col min="12" max="12" width="17.57421875" style="56" bestFit="1" customWidth="1"/>
    <col min="13" max="13" width="11.57421875" style="56" bestFit="1" customWidth="1"/>
    <col min="14" max="16384" width="8.8515625" style="56" customWidth="1"/>
  </cols>
  <sheetData>
    <row r="2" spans="1:11" s="50" customFormat="1" ht="15">
      <c r="A2" s="45" t="s">
        <v>71</v>
      </c>
      <c r="B2" s="46"/>
      <c r="C2" s="47"/>
      <c r="D2" s="48"/>
      <c r="E2" s="49"/>
      <c r="F2" s="49"/>
      <c r="G2" s="49"/>
      <c r="H2" s="49"/>
      <c r="I2" s="49"/>
      <c r="J2" s="49"/>
      <c r="K2" s="270"/>
    </row>
    <row r="3" spans="1:11" s="53" customFormat="1" ht="18.75" customHeight="1">
      <c r="A3" s="51" t="s">
        <v>117</v>
      </c>
      <c r="B3" s="52"/>
      <c r="C3" s="35"/>
      <c r="E3" s="35"/>
      <c r="F3" s="35"/>
      <c r="G3" s="35"/>
      <c r="H3" s="35"/>
      <c r="I3" s="35"/>
      <c r="J3" s="35"/>
      <c r="K3" s="271"/>
    </row>
    <row r="4" ht="15.75" thickBot="1"/>
    <row r="5" spans="1:11" s="60" customFormat="1" ht="43.5" customHeight="1" thickBot="1">
      <c r="A5" s="38" t="s">
        <v>49</v>
      </c>
      <c r="B5" s="58" t="s">
        <v>83</v>
      </c>
      <c r="C5" s="59" t="s">
        <v>37</v>
      </c>
      <c r="D5" s="315" t="s">
        <v>113</v>
      </c>
      <c r="E5" s="316"/>
      <c r="F5" s="316"/>
      <c r="G5" s="316"/>
      <c r="H5" s="316"/>
      <c r="I5" s="316"/>
      <c r="J5" s="317"/>
      <c r="K5" s="272" t="s">
        <v>25</v>
      </c>
    </row>
    <row r="6" spans="1:11" s="60" customFormat="1" ht="103.5" customHeight="1" thickBot="1">
      <c r="A6" s="61" t="s">
        <v>52</v>
      </c>
      <c r="B6" s="180" t="s">
        <v>140</v>
      </c>
      <c r="C6" s="62"/>
      <c r="D6" s="39"/>
      <c r="E6" s="40"/>
      <c r="F6" s="40"/>
      <c r="G6" s="40"/>
      <c r="H6" s="40"/>
      <c r="I6" s="40"/>
      <c r="J6" s="41"/>
      <c r="K6" s="273"/>
    </row>
    <row r="7" spans="1:11" s="60" customFormat="1" ht="15.75" customHeight="1" thickBot="1">
      <c r="A7" s="63"/>
      <c r="B7" s="42"/>
      <c r="C7" s="43"/>
      <c r="D7" s="318" t="s">
        <v>60</v>
      </c>
      <c r="E7" s="318"/>
      <c r="F7" s="318"/>
      <c r="G7" s="318"/>
      <c r="H7" s="318"/>
      <c r="I7" s="318"/>
      <c r="J7" s="318"/>
      <c r="K7" s="274"/>
    </row>
    <row r="8" spans="1:11" s="60" customFormat="1" ht="111.75" customHeight="1" thickBot="1">
      <c r="A8" s="319" t="s">
        <v>93</v>
      </c>
      <c r="B8" s="320"/>
      <c r="C8" s="119" t="s">
        <v>58</v>
      </c>
      <c r="D8" s="120" t="s">
        <v>94</v>
      </c>
      <c r="E8" s="134" t="s">
        <v>57</v>
      </c>
      <c r="F8" s="135" t="s">
        <v>95</v>
      </c>
      <c r="G8" s="136" t="s">
        <v>92</v>
      </c>
      <c r="H8" s="135" t="s">
        <v>85</v>
      </c>
      <c r="I8" s="137" t="s">
        <v>86</v>
      </c>
      <c r="J8" s="133" t="s">
        <v>59</v>
      </c>
      <c r="K8" s="275"/>
    </row>
    <row r="9" spans="1:12" s="60" customFormat="1" ht="223.5" customHeight="1" thickBot="1">
      <c r="A9" s="113" t="s">
        <v>108</v>
      </c>
      <c r="B9" s="114" t="s">
        <v>109</v>
      </c>
      <c r="C9" s="115"/>
      <c r="D9" s="126"/>
      <c r="E9" s="116"/>
      <c r="F9" s="117"/>
      <c r="G9" s="117"/>
      <c r="H9" s="116"/>
      <c r="I9" s="132"/>
      <c r="J9" s="118">
        <v>0.8</v>
      </c>
      <c r="K9" s="276" t="s">
        <v>164</v>
      </c>
      <c r="L9" s="184" t="s">
        <v>155</v>
      </c>
    </row>
    <row r="10" spans="1:11" s="60" customFormat="1" ht="97.5" customHeight="1" thickBot="1">
      <c r="A10" s="64"/>
      <c r="B10" s="65"/>
      <c r="C10" s="139" t="s">
        <v>167</v>
      </c>
      <c r="D10" s="127" t="s">
        <v>118</v>
      </c>
      <c r="E10" s="125">
        <v>9458</v>
      </c>
      <c r="F10" s="66">
        <v>1346</v>
      </c>
      <c r="G10" s="66">
        <v>1346</v>
      </c>
      <c r="H10" s="66">
        <v>1346</v>
      </c>
      <c r="I10" s="66">
        <v>1346</v>
      </c>
      <c r="J10" s="68">
        <v>1</v>
      </c>
      <c r="K10" s="277" t="s">
        <v>160</v>
      </c>
    </row>
    <row r="11" spans="1:11" s="60" customFormat="1" ht="362.25" customHeight="1" thickBot="1">
      <c r="A11" s="64"/>
      <c r="B11" s="44"/>
      <c r="C11" s="138" t="s">
        <v>168</v>
      </c>
      <c r="D11" s="127" t="s">
        <v>119</v>
      </c>
      <c r="E11" s="125">
        <v>120</v>
      </c>
      <c r="F11" s="66">
        <v>800</v>
      </c>
      <c r="G11" s="66">
        <v>800</v>
      </c>
      <c r="H11" s="66">
        <v>121</v>
      </c>
      <c r="I11" s="66">
        <v>121</v>
      </c>
      <c r="J11" s="68">
        <v>1</v>
      </c>
      <c r="K11" s="278" t="s">
        <v>158</v>
      </c>
    </row>
    <row r="12" spans="1:11" s="60" customFormat="1" ht="102.75" customHeight="1" thickBot="1">
      <c r="A12" s="64"/>
      <c r="B12" s="44"/>
      <c r="C12" s="321" t="s">
        <v>169</v>
      </c>
      <c r="D12" s="127" t="s">
        <v>120</v>
      </c>
      <c r="E12" s="125">
        <v>1072</v>
      </c>
      <c r="F12" s="66">
        <v>1000</v>
      </c>
      <c r="G12" s="66">
        <v>1000</v>
      </c>
      <c r="H12" s="66">
        <v>570</v>
      </c>
      <c r="I12" s="66">
        <v>570</v>
      </c>
      <c r="J12" s="68">
        <v>1</v>
      </c>
      <c r="K12" s="277" t="s">
        <v>156</v>
      </c>
    </row>
    <row r="13" spans="1:11" s="60" customFormat="1" ht="72" customHeight="1" thickBot="1">
      <c r="A13" s="64"/>
      <c r="B13" s="44"/>
      <c r="C13" s="322"/>
      <c r="D13" s="127" t="s">
        <v>121</v>
      </c>
      <c r="E13" s="125">
        <v>77</v>
      </c>
      <c r="F13" s="66">
        <v>1</v>
      </c>
      <c r="G13" s="66">
        <v>1</v>
      </c>
      <c r="H13" s="66">
        <v>1</v>
      </c>
      <c r="I13" s="66">
        <v>0</v>
      </c>
      <c r="J13" s="68">
        <v>0</v>
      </c>
      <c r="K13" s="278" t="s">
        <v>150</v>
      </c>
    </row>
    <row r="14" spans="1:11" s="60" customFormat="1" ht="176.25" customHeight="1" thickBot="1">
      <c r="A14" s="64"/>
      <c r="B14" s="44"/>
      <c r="C14" s="128" t="s">
        <v>170</v>
      </c>
      <c r="D14" s="127" t="s">
        <v>102</v>
      </c>
      <c r="E14" s="125">
        <v>510</v>
      </c>
      <c r="F14" s="66">
        <v>400</v>
      </c>
      <c r="G14" s="66">
        <v>400</v>
      </c>
      <c r="H14" s="66">
        <v>110</v>
      </c>
      <c r="I14" s="66">
        <v>110</v>
      </c>
      <c r="J14" s="68">
        <v>1</v>
      </c>
      <c r="K14" s="277" t="s">
        <v>159</v>
      </c>
    </row>
    <row r="15" spans="1:11" s="60" customFormat="1" ht="316.5" customHeight="1" thickBot="1">
      <c r="A15" s="64" t="s">
        <v>106</v>
      </c>
      <c r="B15" s="185" t="s">
        <v>110</v>
      </c>
      <c r="C15" s="129"/>
      <c r="D15" s="130"/>
      <c r="E15" s="125"/>
      <c r="F15" s="66"/>
      <c r="G15" s="66"/>
      <c r="H15" s="67"/>
      <c r="I15" s="67"/>
      <c r="J15" s="68">
        <v>1</v>
      </c>
      <c r="K15" s="265" t="s">
        <v>166</v>
      </c>
    </row>
    <row r="16" spans="1:11" s="60" customFormat="1" ht="174.75" customHeight="1" thickBot="1">
      <c r="A16" s="150"/>
      <c r="B16" s="155"/>
      <c r="C16" s="151" t="s">
        <v>171</v>
      </c>
      <c r="D16" s="152" t="s">
        <v>107</v>
      </c>
      <c r="E16" s="153">
        <v>3000</v>
      </c>
      <c r="F16" s="154">
        <v>3000</v>
      </c>
      <c r="G16" s="154">
        <v>3000</v>
      </c>
      <c r="H16" s="154">
        <v>3000</v>
      </c>
      <c r="I16" s="154">
        <v>3000</v>
      </c>
      <c r="J16" s="147">
        <v>1</v>
      </c>
      <c r="K16" s="284" t="s">
        <v>165</v>
      </c>
    </row>
    <row r="17" spans="1:11" s="60" customFormat="1" ht="192" customHeight="1" thickBot="1">
      <c r="A17" s="164" t="s">
        <v>105</v>
      </c>
      <c r="B17" s="179" t="s">
        <v>139</v>
      </c>
      <c r="C17" s="165"/>
      <c r="D17" s="166"/>
      <c r="E17" s="167"/>
      <c r="F17" s="167"/>
      <c r="G17" s="167"/>
      <c r="H17" s="168"/>
      <c r="I17" s="168"/>
      <c r="J17" s="169"/>
      <c r="K17" s="279" t="s">
        <v>163</v>
      </c>
    </row>
    <row r="18" spans="1:12" s="60" customFormat="1" ht="69.75" customHeight="1">
      <c r="A18" s="113"/>
      <c r="B18" s="159"/>
      <c r="C18" s="160" t="s">
        <v>75</v>
      </c>
      <c r="D18" s="161" t="s">
        <v>104</v>
      </c>
      <c r="E18" s="162">
        <v>1760</v>
      </c>
      <c r="F18" s="162">
        <v>920</v>
      </c>
      <c r="G18" s="162">
        <v>920</v>
      </c>
      <c r="H18" s="162">
        <v>790</v>
      </c>
      <c r="I18" s="162">
        <v>790</v>
      </c>
      <c r="J18" s="163">
        <f>I18/H18</f>
        <v>1</v>
      </c>
      <c r="K18" s="277" t="s">
        <v>154</v>
      </c>
      <c r="L18" s="252"/>
    </row>
    <row r="19" spans="1:11" ht="165" customHeight="1">
      <c r="A19" s="64"/>
      <c r="B19" s="44"/>
      <c r="C19" s="269" t="s">
        <v>172</v>
      </c>
      <c r="D19" s="181" t="s">
        <v>133</v>
      </c>
      <c r="E19" s="186">
        <v>30151</v>
      </c>
      <c r="F19" s="149">
        <v>10000</v>
      </c>
      <c r="G19" s="149">
        <v>10000</v>
      </c>
      <c r="H19" s="149">
        <v>6666</v>
      </c>
      <c r="I19" s="149">
        <v>7271</v>
      </c>
      <c r="J19" s="68">
        <f>I19/H19</f>
        <v>1.0907590759075907</v>
      </c>
      <c r="K19" s="280" t="s">
        <v>153</v>
      </c>
    </row>
    <row r="20" spans="1:11" ht="44.25" customHeight="1">
      <c r="A20" s="64"/>
      <c r="B20" s="44"/>
      <c r="C20" s="148"/>
      <c r="D20" s="182" t="s">
        <v>134</v>
      </c>
      <c r="E20" s="170">
        <v>1444963</v>
      </c>
      <c r="F20" s="171">
        <v>1150500</v>
      </c>
      <c r="G20" s="171">
        <v>1150500</v>
      </c>
      <c r="H20" s="171">
        <v>767000</v>
      </c>
      <c r="I20" s="171">
        <v>787652</v>
      </c>
      <c r="J20" s="68">
        <f>I20/H20</f>
        <v>1.0269256844850065</v>
      </c>
      <c r="K20" s="281"/>
    </row>
    <row r="21" spans="1:11" ht="44.25" customHeight="1" thickBot="1">
      <c r="A21" s="156"/>
      <c r="B21" s="157"/>
      <c r="C21" s="158"/>
      <c r="D21" s="183" t="s">
        <v>135</v>
      </c>
      <c r="E21" s="173">
        <v>917735</v>
      </c>
      <c r="F21" s="172">
        <v>700000</v>
      </c>
      <c r="G21" s="172">
        <v>700000</v>
      </c>
      <c r="H21" s="172">
        <v>466600</v>
      </c>
      <c r="I21" s="172">
        <v>500934</v>
      </c>
      <c r="J21" s="68">
        <f>I21/H21</f>
        <v>1.073583369052722</v>
      </c>
      <c r="K21" s="282"/>
    </row>
    <row r="22" spans="8:10" ht="15">
      <c r="H22" s="69"/>
      <c r="J22" s="69"/>
    </row>
    <row r="23" spans="1:11" ht="15">
      <c r="A23" s="121" t="s">
        <v>99</v>
      </c>
      <c r="B23" s="122"/>
      <c r="C23" s="123"/>
      <c r="D23" s="124"/>
      <c r="E23" s="36"/>
      <c r="F23" s="36"/>
      <c r="G23" s="36"/>
      <c r="H23" s="36"/>
      <c r="I23" s="36"/>
      <c r="J23" s="36"/>
      <c r="K23" s="283"/>
    </row>
    <row r="24" spans="1:11" ht="15">
      <c r="A24" s="121" t="s">
        <v>100</v>
      </c>
      <c r="B24" s="122"/>
      <c r="C24" s="123"/>
      <c r="D24" s="124"/>
      <c r="E24" s="36"/>
      <c r="F24" s="36"/>
      <c r="G24" s="36"/>
      <c r="H24" s="36"/>
      <c r="I24" s="36"/>
      <c r="J24" s="36"/>
      <c r="K24" s="283"/>
    </row>
    <row r="25" spans="1:11" ht="15">
      <c r="A25" s="121" t="s">
        <v>101</v>
      </c>
      <c r="B25" s="122"/>
      <c r="C25" s="123"/>
      <c r="D25" s="124"/>
      <c r="E25" s="36"/>
      <c r="F25" s="36"/>
      <c r="G25" s="36"/>
      <c r="H25" s="36"/>
      <c r="I25" s="36"/>
      <c r="J25" s="36"/>
      <c r="K25" s="283"/>
    </row>
    <row r="26" spans="1:11" ht="15">
      <c r="A26" s="121" t="s">
        <v>80</v>
      </c>
      <c r="B26" s="122"/>
      <c r="C26" s="123"/>
      <c r="D26" s="124"/>
      <c r="E26" s="36"/>
      <c r="F26" s="36"/>
      <c r="G26" s="36"/>
      <c r="H26" s="36"/>
      <c r="I26" s="36"/>
      <c r="J26" s="36"/>
      <c r="K26" s="283"/>
    </row>
  </sheetData>
  <sheetProtection/>
  <mergeCells count="4">
    <mergeCell ref="D5:J5"/>
    <mergeCell ref="D7:J7"/>
    <mergeCell ref="A8:B8"/>
    <mergeCell ref="C12:C13"/>
  </mergeCells>
  <printOptions/>
  <pageMargins left="0.7" right="0.7" top="0.75" bottom="0.75" header="0.3" footer="0.3"/>
  <pageSetup fitToHeight="0"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2:M23"/>
  <sheetViews>
    <sheetView zoomScalePageLayoutView="0" workbookViewId="0" topLeftCell="A7">
      <selection activeCell="E32" sqref="E32"/>
    </sheetView>
  </sheetViews>
  <sheetFormatPr defaultColWidth="9.140625" defaultRowHeight="12.75"/>
  <cols>
    <col min="1" max="1" width="11.00390625" style="6" customWidth="1"/>
    <col min="2" max="2" width="31.57421875" style="6" customWidth="1"/>
    <col min="3" max="3" width="10.00390625" style="6" customWidth="1"/>
    <col min="4" max="4" width="10.140625" style="6" customWidth="1"/>
    <col min="5" max="5" width="12.7109375" style="6" customWidth="1"/>
    <col min="6" max="6" width="11.57421875" style="6" customWidth="1"/>
    <col min="7" max="7" width="11.421875" style="6" customWidth="1"/>
    <col min="8" max="8" width="12.57421875" style="6" customWidth="1"/>
    <col min="9" max="9" width="14.8515625" style="6" customWidth="1"/>
    <col min="10" max="10" width="15.00390625" style="6" customWidth="1"/>
    <col min="11" max="11" width="44.00390625" style="6" customWidth="1"/>
    <col min="12" max="12" width="14.421875" style="6" customWidth="1"/>
    <col min="13" max="13" width="12.140625" style="6" bestFit="1" customWidth="1"/>
    <col min="14" max="16384" width="9.140625" style="6" customWidth="1"/>
  </cols>
  <sheetData>
    <row r="2" spans="1:9" s="23" customFormat="1" ht="12.75">
      <c r="A2" s="22" t="s">
        <v>72</v>
      </c>
      <c r="C2" s="24"/>
      <c r="G2" s="25"/>
      <c r="H2" s="25"/>
      <c r="I2" s="25"/>
    </row>
    <row r="3" spans="1:9" s="7" customFormat="1" ht="12.75">
      <c r="A3" s="26"/>
      <c r="G3" s="27"/>
      <c r="H3" s="27"/>
      <c r="I3" s="27"/>
    </row>
    <row r="4" spans="1:9" s="8" customFormat="1" ht="12.75">
      <c r="A4" s="28" t="s">
        <v>55</v>
      </c>
      <c r="C4" s="28"/>
      <c r="G4" s="10"/>
      <c r="H4" s="10"/>
      <c r="I4" s="10"/>
    </row>
    <row r="5" spans="3:9" ht="13.5" thickBot="1">
      <c r="C5" s="11"/>
      <c r="E5" s="11"/>
      <c r="F5" s="11"/>
      <c r="G5" s="9"/>
      <c r="H5" s="9"/>
      <c r="I5" s="9"/>
    </row>
    <row r="6" spans="1:12" ht="35.25" customHeight="1">
      <c r="A6" s="333" t="s">
        <v>31</v>
      </c>
      <c r="B6" s="339" t="s">
        <v>38</v>
      </c>
      <c r="C6" s="192" t="s">
        <v>39</v>
      </c>
      <c r="D6" s="175" t="s">
        <v>40</v>
      </c>
      <c r="E6" s="175" t="s">
        <v>53</v>
      </c>
      <c r="F6" s="175" t="s">
        <v>122</v>
      </c>
      <c r="G6" s="328" t="s">
        <v>137</v>
      </c>
      <c r="H6" s="328" t="s">
        <v>43</v>
      </c>
      <c r="I6" s="328" t="s">
        <v>151</v>
      </c>
      <c r="J6" s="328" t="s">
        <v>44</v>
      </c>
      <c r="K6" s="328" t="s">
        <v>25</v>
      </c>
      <c r="L6" s="342"/>
    </row>
    <row r="7" spans="1:12" ht="21" customHeight="1">
      <c r="A7" s="334"/>
      <c r="B7" s="340"/>
      <c r="C7" s="193" t="s">
        <v>26</v>
      </c>
      <c r="D7" s="174" t="s">
        <v>45</v>
      </c>
      <c r="E7" s="174" t="s">
        <v>45</v>
      </c>
      <c r="F7" s="323" t="s">
        <v>28</v>
      </c>
      <c r="G7" s="323"/>
      <c r="H7" s="323"/>
      <c r="I7" s="323"/>
      <c r="J7" s="323"/>
      <c r="K7" s="323"/>
      <c r="L7" s="343"/>
    </row>
    <row r="8" spans="1:12" ht="32.25" customHeight="1" thickBot="1">
      <c r="A8" s="335"/>
      <c r="B8" s="341"/>
      <c r="C8" s="194" t="s">
        <v>27</v>
      </c>
      <c r="D8" s="176" t="s">
        <v>27</v>
      </c>
      <c r="E8" s="176" t="s">
        <v>27</v>
      </c>
      <c r="F8" s="324"/>
      <c r="G8" s="324"/>
      <c r="H8" s="324"/>
      <c r="I8" s="324"/>
      <c r="J8" s="324"/>
      <c r="K8" s="324"/>
      <c r="L8" s="344"/>
    </row>
    <row r="9" spans="1:13" ht="113.25" customHeight="1" thickBot="1">
      <c r="A9" s="189" t="s">
        <v>162</v>
      </c>
      <c r="B9" s="190" t="s">
        <v>136</v>
      </c>
      <c r="C9" s="195">
        <v>1000</v>
      </c>
      <c r="D9" s="196">
        <v>2019</v>
      </c>
      <c r="E9" s="196">
        <v>2019</v>
      </c>
      <c r="F9" s="196"/>
      <c r="G9" s="197">
        <v>1000</v>
      </c>
      <c r="H9" s="198">
        <v>0</v>
      </c>
      <c r="I9" s="198">
        <v>0</v>
      </c>
      <c r="J9" s="198">
        <v>0</v>
      </c>
      <c r="K9" s="345" t="s">
        <v>150</v>
      </c>
      <c r="L9" s="346"/>
      <c r="M9" s="131"/>
    </row>
    <row r="10" spans="1:12" ht="69.75" customHeight="1" thickBot="1">
      <c r="A10" s="191" t="s">
        <v>174</v>
      </c>
      <c r="B10" s="190" t="s">
        <v>173</v>
      </c>
      <c r="C10" s="199">
        <v>32680</v>
      </c>
      <c r="D10" s="196">
        <v>2019</v>
      </c>
      <c r="E10" s="196">
        <v>2019</v>
      </c>
      <c r="F10" s="196"/>
      <c r="G10" s="197">
        <v>32680</v>
      </c>
      <c r="H10" s="198">
        <v>22639</v>
      </c>
      <c r="I10" s="198">
        <v>22639</v>
      </c>
      <c r="J10" s="198">
        <v>22639</v>
      </c>
      <c r="K10" s="329" t="s">
        <v>152</v>
      </c>
      <c r="L10" s="330"/>
    </row>
    <row r="11" spans="1:12" ht="13.5" thickBot="1">
      <c r="A11" s="187"/>
      <c r="B11" s="188"/>
      <c r="C11" s="188"/>
      <c r="D11" s="188"/>
      <c r="E11" s="188"/>
      <c r="F11" s="188"/>
      <c r="G11" s="188"/>
      <c r="H11" s="188"/>
      <c r="I11" s="188"/>
      <c r="J11" s="188"/>
      <c r="K11" s="331"/>
      <c r="L11" s="332"/>
    </row>
    <row r="12" spans="1:9" ht="12.75">
      <c r="A12" s="9"/>
      <c r="B12" s="9"/>
      <c r="C12" s="9"/>
      <c r="D12" s="9"/>
      <c r="E12" s="9"/>
      <c r="F12" s="9"/>
      <c r="G12" s="9"/>
      <c r="H12" s="9"/>
      <c r="I12" s="9"/>
    </row>
    <row r="13" spans="5:9" ht="12.75" customHeight="1">
      <c r="E13" s="9"/>
      <c r="F13" s="9"/>
      <c r="G13" s="9"/>
      <c r="H13" s="9"/>
      <c r="I13" s="9"/>
    </row>
    <row r="14" spans="1:11" s="8" customFormat="1" ht="12.75">
      <c r="A14" s="6"/>
      <c r="B14" s="6"/>
      <c r="C14" s="6"/>
      <c r="D14" s="6"/>
      <c r="E14" s="6"/>
      <c r="F14" s="6"/>
      <c r="G14" s="9"/>
      <c r="H14" s="9"/>
      <c r="I14" s="9"/>
      <c r="J14" s="6"/>
      <c r="K14" s="6"/>
    </row>
    <row r="15" spans="1:11" ht="12.75">
      <c r="A15" s="28" t="s">
        <v>56</v>
      </c>
      <c r="B15" s="8"/>
      <c r="C15" s="8"/>
      <c r="D15" s="8"/>
      <c r="E15" s="8"/>
      <c r="F15" s="8"/>
      <c r="G15" s="10"/>
      <c r="H15" s="10"/>
      <c r="I15" s="10"/>
      <c r="J15" s="8"/>
      <c r="K15" s="8"/>
    </row>
    <row r="16" spans="3:12" ht="23.25" customHeight="1" thickBot="1">
      <c r="C16" s="12"/>
      <c r="D16" s="32"/>
      <c r="E16" s="11"/>
      <c r="F16" s="11"/>
      <c r="G16" s="32"/>
      <c r="H16" s="12"/>
      <c r="I16" s="12"/>
      <c r="L16" s="12"/>
    </row>
    <row r="17" spans="1:12" ht="23.25" customHeight="1">
      <c r="A17" s="347" t="s">
        <v>31</v>
      </c>
      <c r="B17" s="325" t="s">
        <v>38</v>
      </c>
      <c r="C17" s="29" t="s">
        <v>29</v>
      </c>
      <c r="D17" s="29" t="s">
        <v>39</v>
      </c>
      <c r="E17" s="29" t="s">
        <v>40</v>
      </c>
      <c r="F17" s="29" t="s">
        <v>41</v>
      </c>
      <c r="G17" s="29" t="s">
        <v>32</v>
      </c>
      <c r="H17" s="325" t="s">
        <v>42</v>
      </c>
      <c r="I17" s="325" t="s">
        <v>54</v>
      </c>
      <c r="J17" s="325" t="s">
        <v>43</v>
      </c>
      <c r="K17" s="325" t="s">
        <v>44</v>
      </c>
      <c r="L17" s="336" t="s">
        <v>25</v>
      </c>
    </row>
    <row r="18" spans="1:12" ht="23.25" customHeight="1">
      <c r="A18" s="348"/>
      <c r="B18" s="326"/>
      <c r="C18" s="30" t="s">
        <v>30</v>
      </c>
      <c r="D18" s="30" t="s">
        <v>26</v>
      </c>
      <c r="E18" s="30" t="s">
        <v>45</v>
      </c>
      <c r="F18" s="30" t="s">
        <v>45</v>
      </c>
      <c r="G18" s="30" t="s">
        <v>28</v>
      </c>
      <c r="H18" s="326"/>
      <c r="I18" s="326"/>
      <c r="J18" s="326"/>
      <c r="K18" s="326"/>
      <c r="L18" s="337"/>
    </row>
    <row r="19" spans="1:12" ht="13.5" thickBot="1">
      <c r="A19" s="349"/>
      <c r="B19" s="327"/>
      <c r="C19" s="31"/>
      <c r="D19" s="31" t="s">
        <v>27</v>
      </c>
      <c r="E19" s="31" t="s">
        <v>27</v>
      </c>
      <c r="F19" s="31" t="s">
        <v>27</v>
      </c>
      <c r="G19" s="31"/>
      <c r="H19" s="327"/>
      <c r="I19" s="327"/>
      <c r="J19" s="327"/>
      <c r="K19" s="327"/>
      <c r="L19" s="338"/>
    </row>
    <row r="20" spans="1:12" ht="12.75">
      <c r="A20" s="13"/>
      <c r="B20" s="14"/>
      <c r="C20" s="14"/>
      <c r="D20" s="14"/>
      <c r="E20" s="14"/>
      <c r="F20" s="14"/>
      <c r="G20" s="14"/>
      <c r="H20" s="14"/>
      <c r="I20" s="14"/>
      <c r="J20" s="14"/>
      <c r="K20" s="14"/>
      <c r="L20" s="15"/>
    </row>
    <row r="21" spans="1:12" ht="12.75">
      <c r="A21" s="16"/>
      <c r="B21" s="17"/>
      <c r="C21" s="17"/>
      <c r="D21" s="17"/>
      <c r="E21" s="17"/>
      <c r="F21" s="17"/>
      <c r="G21" s="17"/>
      <c r="H21" s="17"/>
      <c r="I21" s="17"/>
      <c r="J21" s="17"/>
      <c r="K21" s="17"/>
      <c r="L21" s="18"/>
    </row>
    <row r="22" spans="1:12" ht="12.75">
      <c r="A22" s="16"/>
      <c r="B22" s="17"/>
      <c r="C22" s="17"/>
      <c r="D22" s="17"/>
      <c r="E22" s="17"/>
      <c r="F22" s="17"/>
      <c r="G22" s="17"/>
      <c r="H22" s="17"/>
      <c r="I22" s="17"/>
      <c r="J22" s="17"/>
      <c r="K22" s="17"/>
      <c r="L22" s="18"/>
    </row>
    <row r="23" spans="1:12" ht="13.5" thickBot="1">
      <c r="A23" s="19"/>
      <c r="B23" s="20"/>
      <c r="C23" s="20"/>
      <c r="D23" s="20"/>
      <c r="E23" s="20"/>
      <c r="F23" s="20"/>
      <c r="G23" s="20"/>
      <c r="H23" s="20"/>
      <c r="I23" s="20"/>
      <c r="J23" s="20"/>
      <c r="K23" s="20"/>
      <c r="L23" s="21"/>
    </row>
  </sheetData>
  <sheetProtection/>
  <mergeCells count="18">
    <mergeCell ref="A17:A19"/>
    <mergeCell ref="A6:A8"/>
    <mergeCell ref="B17:B19"/>
    <mergeCell ref="H17:H19"/>
    <mergeCell ref="I17:I19"/>
    <mergeCell ref="J17:J19"/>
    <mergeCell ref="L17:L19"/>
    <mergeCell ref="J6:J8"/>
    <mergeCell ref="B6:B8"/>
    <mergeCell ref="K6:L8"/>
    <mergeCell ref="K9:L9"/>
    <mergeCell ref="F7:F8"/>
    <mergeCell ref="K17:K19"/>
    <mergeCell ref="G6:G8"/>
    <mergeCell ref="H6:H8"/>
    <mergeCell ref="I6:I8"/>
    <mergeCell ref="K10:L10"/>
    <mergeCell ref="K11:L11"/>
  </mergeCells>
  <printOptions/>
  <pageMargins left="0.7" right="0.7" top="0.75" bottom="0.75" header="0.3" footer="0.3"/>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2019-09-19T07:48:15Z</cp:lastPrinted>
  <dcterms:created xsi:type="dcterms:W3CDTF">2006-01-12T07:01:41Z</dcterms:created>
  <dcterms:modified xsi:type="dcterms:W3CDTF">2019-10-01T13:20:39Z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