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15" activeTab="3"/>
  </bookViews>
  <sheets>
    <sheet name="Aneksi nr.2" sheetId="1" r:id="rId1"/>
    <sheet name="Aneksi nr. 3" sheetId="2" r:id="rId2"/>
    <sheet name="Aneksi nr. 4" sheetId="3" r:id="rId3"/>
    <sheet name="Aneksi nr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3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3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3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1">'Aneksi nr. 3'!$A$1:$S$20</definedName>
    <definedName name="_xlnm.Print_Area" localSheetId="2">'Aneksi nr. 4'!#REF!</definedName>
    <definedName name="_xlnm.Print_Area" localSheetId="3">'Aneksi nr. 5'!$A$1:$L$24</definedName>
    <definedName name="_xlnm.Print_Area" localSheetId="0">'Aneksi nr.2'!$A$1:$I$29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3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<sst xmlns="http://schemas.openxmlformats.org/spreadsheetml/2006/main" count="192" uniqueCount="147">
  <si>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</si>
  <si>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</si>
  <si>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</si>
  <si>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</si>
  <si>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</si>
  <si>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</si>
  <si>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</si>
  <si>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</si>
  <si>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</si>
  <si>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</si>
  <si>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</si>
  <si>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</si>
  <si>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</si>
  <si>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</si>
  <si>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</si>
  <si>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</si>
  <si>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</si>
  <si>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</si>
  <si>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</si>
  <si>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</si>
  <si>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</si>
  <si>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</si>
  <si>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</si>
  <si>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</si>
  <si>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</si>
  <si>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</si>
  <si>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</si>
  <si>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</si>
  <si>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</si>
  <si>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</si>
  <si>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</si>
  <si>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</si>
  <si>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</si>
  <si>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</si>
  <si>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</si>
  <si>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</si>
  <si>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</si>
  <si>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</si>
  <si>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D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</si>
  <si>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</si>
  <si>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</si>
  <si>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</si>
  <si>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</si>
  <si>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</si>
  <si>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</si>
  <si>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</si>
  <si>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</si>
  <si>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</si>
  <si>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</si>
  <si>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</si>
  <si>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</si>
  <si>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</si>
  <si>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</si>
  <si>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</si>
  <si>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</si>
  <si>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</si>
  <si>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 xml:space="preserve">Objektivi 1.2 </t>
  </si>
  <si>
    <t>..............</t>
  </si>
  <si>
    <t>Viti i përfundimit</t>
  </si>
  <si>
    <t>Projektet me financim te brendshëm (ne 000/leke)</t>
  </si>
  <si>
    <t>Projektet me financim te huaj (ne 000/leke)</t>
  </si>
  <si>
    <t>Niveli faktik i  vitit paraardhes</t>
  </si>
  <si>
    <t>......</t>
  </si>
  <si>
    <t>.....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</si>
  <si>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</si>
  <si>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</si>
  <si>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</si>
  <si>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</si>
  <si>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</si>
  <si>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</si>
  <si>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</si>
  <si>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</si>
  <si>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</si>
  <si>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</si>
  <si>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</si>
  <si>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Treguesi i Performances .....</t>
  </si>
  <si>
    <t>Niveli i planifikuar ne vitin korent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</si>
  <si>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</si>
  <si>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</si>
  <si>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</si>
  <si>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</si>
  <si>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</si>
  <si>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</si>
  <si>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</si>
  <si>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</si>
  <si>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</si>
  <si>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</si>
  <si>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</si>
  <si>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</si>
  <si>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</si>
  <si>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</si>
  <si>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</si>
  <si>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</si>
  <si>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</si>
  <si>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</si>
  <si>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</si>
  <si>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</si>
  <si>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</si>
  <si>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</si>
  <si>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</si>
  <si>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</si>
  <si>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</si>
  <si>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Sherbimi Permbarimor Gjyqesor</t>
  </si>
  <si>
    <t>Ministria e Drejtesise</t>
  </si>
  <si>
    <t>Sherbimi Permbarimor</t>
  </si>
  <si>
    <t>nr titujsh</t>
  </si>
  <si>
    <t>014</t>
  </si>
  <si>
    <t>3350</t>
  </si>
  <si>
    <t>SHERBIMI PERMBARIMOR GJYQESOR</t>
  </si>
  <si>
    <t>nr punonjesish</t>
  </si>
  <si>
    <t>REALIZIMI për periudhën e raportimit (vjetore)</t>
  </si>
  <si>
    <t>REALIZIMI për periudhën e raportimit (/vjetore)</t>
  </si>
  <si>
    <t>Garantimi i ekzekutimit te  Vendimeve Gjyqesore me objektivitet dhe ligjshmeri per te siguruar dhenien e drejtesise subjekteve , pjese ne ekzekutim</t>
  </si>
  <si>
    <t>i
vitit paraardhes
Viti 2019</t>
  </si>
  <si>
    <t>Viti  2020</t>
  </si>
  <si>
    <t>Plan Fillestar Viti  2020</t>
  </si>
  <si>
    <t>Plan i Rishikuar Viti  2020</t>
  </si>
  <si>
    <t>Plani</t>
  </si>
  <si>
    <t>Tituj Ekzekutivë që kanë marrë zgjidhje ligjore</t>
  </si>
  <si>
    <r>
      <t xml:space="preserve">Sasia Faktike (sipas vitit </t>
    </r>
    <r>
      <rPr>
        <sz val="8"/>
        <color indexed="60"/>
        <rFont val="Arial"/>
        <family val="2"/>
      </rPr>
      <t>paraardhes</t>
    </r>
    <r>
      <rPr>
        <sz val="8"/>
        <rFont val="Arial"/>
        <family val="2"/>
      </rPr>
      <t>)2019</t>
    </r>
  </si>
  <si>
    <t>Administrata Funksionale</t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</si>
  <si>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korent)2020</t>
    </r>
  </si>
  <si>
    <t>Numer Titujsh  Ekzekutivë që kanë marrë zgjidhje ligjore</t>
  </si>
  <si>
    <t>nr titujsh te egzekutuara</t>
  </si>
  <si>
    <t>Mirëmenaxhimi i Shërbimit Përmbarimor Gjyqësor, Nëpërmjet Menaxhimit të Lartë dhe Profesional , Shërbimeve Financiare, Menaxhimit të Burimeve Njerëzore , Inspektimit dhe Sigurimit të Shërbimeve të Përgjithshme të Stafit.</t>
  </si>
  <si>
    <t>Nr. Punonjesish</t>
  </si>
  <si>
    <t>Buxheti  2020</t>
  </si>
  <si>
    <t>Plani i buxhetit viti 2020</t>
  </si>
  <si>
    <t>Objektivi 2.1</t>
  </si>
  <si>
    <t>Rritja e numrit te  Titujsve  Ekzekutivë që kanë marrë zgjidhje ligjore</t>
  </si>
  <si>
    <t>Periudha e Raportimit: …4-mujori  VITI 2020...........</t>
  </si>
  <si>
    <t>Ekzekutimi 100% i cdo urdher mbrojtje qe rregjistrohet ne zyrat permbarimore vendore .</t>
  </si>
  <si>
    <t xml:space="preserve">          i Periudhes/progresiv  8  mujori   2020</t>
  </si>
  <si>
    <t>i Periudhes/progresiv  8  mujori 2020</t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</si>
  <si>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8-te mujorit)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</si>
  <si>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8 -te mujorit)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</si>
  <si>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8 -te mujorit)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</si>
  <si>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8 mujorit  2020</t>
    </r>
    <r>
      <rPr>
        <b/>
        <sz val="8"/>
        <rFont val="Arial"/>
        <family val="2"/>
      </rPr>
      <t>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</si>
  <si>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8 - mujorit  2020</t>
    </r>
    <r>
      <rPr>
        <b/>
        <sz val="8"/>
        <rFont val="Arial"/>
        <family val="2"/>
      </rPr>
      <t>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</si>
  <si>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8 -te mujorit  2020</t>
    </r>
    <r>
      <rPr>
        <b/>
        <sz val="8"/>
        <rFont val="Arial"/>
        <family val="2"/>
      </rPr>
      <t>)</t>
    </r>
  </si>
  <si>
    <t>Niveli i rishikuar ne 8-te mujor</t>
  </si>
  <si>
    <t>Niveli faktik ne fund te 8 mujorit  2020</t>
  </si>
  <si>
    <t>Ky tregues përfaqeson punën e kryer për mirëmenaxhimin e Shërbimit të Përmbarimit Gjyqësor nga  stafi mbështetës,  Drejtoria e Përgjithshme e Përmbarimit , stafit teknik, specialistët e  financës, protokoll.etj(pervec permbaruesve). ky tregues eshte realizuar 100 % edhe pse  pothuajse gjysma e periudhes  janar gusht 2020 perkon me periudhen e e shpalljes se gjendjes se fatkeqesise natyrore  te shkaktuar nga COVID19  .</t>
  </si>
  <si>
    <t>Realizimi  8-të mujor është 52% , ka një mosrealizim të planit 8-të mujor , kjo për arsye se  periudha  janar- gusht 2020 përkon me periudhën e e shpalljes së gjendjes së fatkeqësisë natyrore  të shkaktuar nga COVID19 , për shkak të epidemisë  me urdhërin 525.datë 11.03.2020 "Për Pezullimin e  Veprimtarisë dhe Shërbimeve në Shërbimin Përmbarimor Gjyqësor Shtetëror", është pezulluar veprimtaria e SH.P.GJ (pervec disa titujve ekzekutivë që janë të  përcaktuara në vkm :  Një faktor tjetër që ndikon në mosrealizimin e planifikuar është krijimi i vendeve vakante të krijuara nga largimi i përmbaruesve Gjyqësor , për shkak të ngarkesës së madhe në punë (nëpërmjet dorëheqjeve) dhe pamundësia për ti zëvendësuar për shkak të situatës së krijuar dhe pezullimit të emërimeve.</t>
  </si>
  <si>
    <t>Ky tregues përfaqëson shpenzimet e stafit mbështetës (Drejtorisë së Përgjithshme të Përmbarimit  dhe stafit teknik ,spec finance, protokoll , etj në zyrat përmbarimore vendore),kosto është ulur 124 lekë/ njësi për arsye se  shpenzimet faktike janë më të vogla se plani i 8-të mujorit.</t>
  </si>
  <si>
    <t>Në fund të 8-të mujorit  kosto për njësi është rritur 4 lekë   në krahasim me koston për njësi sipas planit , kjo për arsye se sasia faktike ne fund tetetemujorit eshte realizuar ne masen 52%  , gje qe sjell rritjen e kostos per njesi. Shpenzimet faktike janë më të vogla se plani i  8-te mujorit.</t>
  </si>
  <si>
    <t>Për 8-ter mujorin janar-gusht 2020,  rezultojnë në total 172 çështje "Urdhër mbrojtje " dhe "urdhër të menjëhershëm mbrojtje ", nga këto rezultojnë 105 çeshtje me objekt "Urdhër mbrojtje " dhe 67 çështje me objekt "Urdhër të menjëhershëm mbrojtje" . Janë ekzekutuar tërësishtë  72 çështje , nga këto rezultojne 24 çështje të ekzekutuara  me objekt "Urdhër mbrojtje " dhe 48 çështje me objekt "Urdhër të menjëhershëm mbrojtje"  dhe 95 çështje (80- urdhera mbrojtje , 15 urdhera të menjëhershëm mbrojtje ) janë në ekzekutim të vazhdueshëm.Jane pushuar bazuar ne nenin 616/c te Kodit te Procedures civile 5 ceshtje (1- urdhera mbrojtje , 4 urdhera të menjëhershëm mbrojtje ).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</si>
</sst>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_-* #,##0.0_L_e_k_-;\-* #,##0.0_L_e_k_-;_-* &quot;-&quot;??_L_e_k_-;_-@_-"/>
    <numFmt numFmtId="219" formatCode="_-* #,##0_L_e_k_-;\-* #,##0_L_e_k_-;_-* &quot;-&quot;??_L_e_k_-;_-@_-"/>
    <numFmt numFmtId="220" formatCode="0.000000"/>
    <numFmt numFmtId="221" formatCode="0.0000000"/>
    <numFmt numFmtId="222" formatCode="0.0000"/>
    <numFmt numFmtId="223" formatCode="0.000"/>
  </numFmts>
  <fonts count="11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sz val="8"/>
      <color indexed="60"/>
      <name val="Arial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0"/>
      <name val="Times New Roman"/>
      <family val="1"/>
    </font>
    <font>
      <sz val="10"/>
      <color indexed="8"/>
      <name val="Garamond"/>
      <family val="1"/>
    </font>
    <font>
      <sz val="11"/>
      <color indexed="19"/>
      <name val="Times New Roman"/>
      <family val="1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C00000"/>
      <name val="Times New Roman"/>
      <family val="1"/>
    </font>
    <font>
      <sz val="10"/>
      <color theme="1"/>
      <name val="Garamond"/>
      <family val="1"/>
    </font>
    <font>
      <sz val="11"/>
      <color theme="2" tint="-0.7499799728393555"/>
      <name val="Times New Roman"/>
      <family val="1"/>
    </font>
    <font>
      <b/>
      <sz val="11"/>
      <color rgb="FFC0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9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 style="medium">
        <color rgb="FF2E74B5"/>
      </left>
      <right/>
      <top style="medium">
        <color rgb="FF2E74B5"/>
      </top>
      <bottom style="medium">
        <color rgb="FF2E74B5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>
        <color rgb="FF2E74B5"/>
      </top>
      <bottom style="medium">
        <color rgb="FF2E74B5"/>
      </bottom>
    </border>
    <border>
      <left/>
      <right style="medium">
        <color rgb="FF2E74B5"/>
      </right>
      <top style="medium">
        <color rgb="FF2E74B5"/>
      </top>
      <bottom style="medium">
        <color rgb="FF2E74B5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78" fillId="3" borderId="0" applyNumberFormat="0" applyBorder="0" applyAlignment="0" applyProtection="0"/>
    <xf numFmtId="0" fontId="13" fillId="4" borderId="0" applyNumberFormat="0" applyBorder="0" applyAlignment="0" applyProtection="0"/>
    <xf numFmtId="0" fontId="78" fillId="5" borderId="0" applyNumberFormat="0" applyBorder="0" applyAlignment="0" applyProtection="0"/>
    <xf numFmtId="0" fontId="13" fillId="6" borderId="0" applyNumberFormat="0" applyBorder="0" applyAlignment="0" applyProtection="0"/>
    <xf numFmtId="0" fontId="78" fillId="7" borderId="0" applyNumberFormat="0" applyBorder="0" applyAlignment="0" applyProtection="0"/>
    <xf numFmtId="0" fontId="13" fillId="8" borderId="0" applyNumberFormat="0" applyBorder="0" applyAlignment="0" applyProtection="0"/>
    <xf numFmtId="0" fontId="78" fillId="9" borderId="0" applyNumberFormat="0" applyBorder="0" applyAlignment="0" applyProtection="0"/>
    <xf numFmtId="0" fontId="13" fillId="10" borderId="0" applyNumberFormat="0" applyBorder="0" applyAlignment="0" applyProtection="0"/>
    <xf numFmtId="0" fontId="78" fillId="11" borderId="0" applyNumberFormat="0" applyBorder="0" applyAlignment="0" applyProtection="0"/>
    <xf numFmtId="0" fontId="13" fillId="12" borderId="0" applyNumberFormat="0" applyBorder="0" applyAlignment="0" applyProtection="0"/>
    <xf numFmtId="0" fontId="78" fillId="13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14" borderId="0" applyNumberFormat="0" applyBorder="0" applyAlignment="0" applyProtection="0"/>
    <xf numFmtId="0" fontId="78" fillId="15" borderId="0" applyNumberFormat="0" applyBorder="0" applyAlignment="0" applyProtection="0"/>
    <xf numFmtId="0" fontId="13" fillId="16" borderId="0" applyNumberFormat="0" applyBorder="0" applyAlignment="0" applyProtection="0"/>
    <xf numFmtId="0" fontId="78" fillId="17" borderId="0" applyNumberFormat="0" applyBorder="0" applyAlignment="0" applyProtection="0"/>
    <xf numFmtId="0" fontId="13" fillId="18" borderId="0" applyNumberFormat="0" applyBorder="0" applyAlignment="0" applyProtection="0"/>
    <xf numFmtId="0" fontId="78" fillId="19" borderId="0" applyNumberFormat="0" applyBorder="0" applyAlignment="0" applyProtection="0"/>
    <xf numFmtId="0" fontId="13" fillId="8" borderId="0" applyNumberFormat="0" applyBorder="0" applyAlignment="0" applyProtection="0"/>
    <xf numFmtId="0" fontId="78" fillId="20" borderId="0" applyNumberFormat="0" applyBorder="0" applyAlignment="0" applyProtection="0"/>
    <xf numFmtId="0" fontId="13" fillId="14" borderId="0" applyNumberFormat="0" applyBorder="0" applyAlignment="0" applyProtection="0"/>
    <xf numFmtId="0" fontId="78" fillId="21" borderId="0" applyNumberFormat="0" applyBorder="0" applyAlignment="0" applyProtection="0"/>
    <xf numFmtId="0" fontId="13" fillId="22" borderId="0" applyNumberFormat="0" applyBorder="0" applyAlignment="0" applyProtection="0"/>
    <xf numFmtId="0" fontId="78" fillId="23" borderId="0" applyNumberFormat="0" applyBorder="0" applyAlignment="0" applyProtection="0"/>
    <xf numFmtId="203" fontId="12" fillId="0" borderId="0" applyFont="0" applyFill="0" applyBorder="0" applyAlignment="0" applyProtection="0"/>
    <xf numFmtId="0" fontId="14" fillId="24" borderId="0" applyNumberFormat="0" applyBorder="0" applyAlignment="0" applyProtection="0"/>
    <xf numFmtId="0" fontId="79" fillId="25" borderId="0" applyNumberFormat="0" applyBorder="0" applyAlignment="0" applyProtection="0"/>
    <xf numFmtId="0" fontId="14" fillId="16" borderId="0" applyNumberFormat="0" applyBorder="0" applyAlignment="0" applyProtection="0"/>
    <xf numFmtId="0" fontId="79" fillId="26" borderId="0" applyNumberFormat="0" applyBorder="0" applyAlignment="0" applyProtection="0"/>
    <xf numFmtId="0" fontId="14" fillId="18" borderId="0" applyNumberFormat="0" applyBorder="0" applyAlignment="0" applyProtection="0"/>
    <xf numFmtId="0" fontId="79" fillId="27" borderId="0" applyNumberFormat="0" applyBorder="0" applyAlignment="0" applyProtection="0"/>
    <xf numFmtId="0" fontId="14" fillId="28" borderId="0" applyNumberFormat="0" applyBorder="0" applyAlignment="0" applyProtection="0"/>
    <xf numFmtId="0" fontId="79" fillId="29" borderId="0" applyNumberFormat="0" applyBorder="0" applyAlignment="0" applyProtection="0"/>
    <xf numFmtId="0" fontId="14" fillId="30" borderId="0" applyNumberFormat="0" applyBorder="0" applyAlignment="0" applyProtection="0"/>
    <xf numFmtId="0" fontId="79" fillId="31" borderId="0" applyNumberFormat="0" applyBorder="0" applyAlignment="0" applyProtection="0"/>
    <xf numFmtId="0" fontId="14" fillId="32" borderId="0" applyNumberFormat="0" applyBorder="0" applyAlignment="0" applyProtection="0"/>
    <xf numFmtId="0" fontId="79" fillId="33" borderId="0" applyNumberFormat="0" applyBorder="0" applyAlignment="0" applyProtection="0"/>
    <xf numFmtId="0" fontId="14" fillId="34" borderId="0" applyNumberFormat="0" applyBorder="0" applyAlignment="0" applyProtection="0"/>
    <xf numFmtId="0" fontId="79" fillId="35" borderId="0" applyNumberFormat="0" applyBorder="0" applyAlignment="0" applyProtection="0"/>
    <xf numFmtId="0" fontId="14" fillId="36" borderId="0" applyNumberFormat="0" applyBorder="0" applyAlignment="0" applyProtection="0"/>
    <xf numFmtId="0" fontId="79" fillId="37" borderId="0" applyNumberFormat="0" applyBorder="0" applyAlignment="0" applyProtection="0"/>
    <xf numFmtId="0" fontId="14" fillId="38" borderId="0" applyNumberFormat="0" applyBorder="0" applyAlignment="0" applyProtection="0"/>
    <xf numFmtId="0" fontId="79" fillId="39" borderId="0" applyNumberFormat="0" applyBorder="0" applyAlignment="0" applyProtection="0"/>
    <xf numFmtId="0" fontId="14" fillId="28" borderId="0" applyNumberFormat="0" applyBorder="0" applyAlignment="0" applyProtection="0"/>
    <xf numFmtId="0" fontId="79" fillId="40" borderId="0" applyNumberFormat="0" applyBorder="0" applyAlignment="0" applyProtection="0"/>
    <xf numFmtId="0" fontId="14" fillId="30" borderId="0" applyNumberFormat="0" applyBorder="0" applyAlignment="0" applyProtection="0"/>
    <xf numFmtId="0" fontId="79" fillId="41" borderId="0" applyNumberFormat="0" applyBorder="0" applyAlignment="0" applyProtection="0"/>
    <xf numFmtId="0" fontId="14" fillId="42" borderId="0" applyNumberFormat="0" applyBorder="0" applyAlignment="0" applyProtection="0"/>
    <xf numFmtId="0" fontId="79" fillId="43" borderId="0" applyNumberFormat="0" applyBorder="0" applyAlignment="0" applyProtection="0"/>
    <xf numFmtId="0" fontId="15" fillId="4" borderId="0" applyNumberFormat="0" applyBorder="0" applyAlignment="0" applyProtection="0"/>
    <xf numFmtId="0" fontId="80" fillId="44" borderId="0" applyNumberFormat="0" applyBorder="0" applyAlignment="0" applyProtection="0"/>
    <xf numFmtId="3" fontId="0" fillId="14" borderId="1" applyNumberFormat="0">
      <alignment/>
      <protection/>
    </xf>
    <xf numFmtId="0" fontId="16" fillId="45" borderId="2" applyNumberFormat="0" applyAlignment="0" applyProtection="0"/>
    <xf numFmtId="0" fontId="81" fillId="46" borderId="3" applyNumberFormat="0" applyAlignment="0" applyProtection="0"/>
    <xf numFmtId="0" fontId="17" fillId="0" borderId="4" applyNumberFormat="0" applyFont="0" applyFill="0" applyAlignment="0" applyProtection="0"/>
    <xf numFmtId="0" fontId="18" fillId="47" borderId="5" applyNumberFormat="0" applyAlignment="0" applyProtection="0"/>
    <xf numFmtId="0" fontId="82" fillId="48" borderId="6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45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8" borderId="7" applyNumberFormat="0" applyFont="0" applyBorder="0" applyAlignment="0" applyProtection="0"/>
    <xf numFmtId="0" fontId="2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84" fillId="49" borderId="0" applyNumberFormat="0" applyBorder="0" applyAlignment="0" applyProtection="0"/>
    <xf numFmtId="38" fontId="4" fillId="45" borderId="0" applyNumberFormat="0" applyBorder="0" applyAlignment="0" applyProtection="0"/>
    <xf numFmtId="0" fontId="23" fillId="0" borderId="8" applyNumberFormat="0" applyFill="0" applyAlignment="0" applyProtection="0"/>
    <xf numFmtId="0" fontId="85" fillId="0" borderId="9" applyNumberFormat="0" applyFill="0" applyAlignment="0" applyProtection="0"/>
    <xf numFmtId="0" fontId="24" fillId="0" borderId="10" applyNumberFormat="0" applyFill="0" applyAlignment="0" applyProtection="0"/>
    <xf numFmtId="0" fontId="86" fillId="0" borderId="11" applyNumberFormat="0" applyFill="0" applyAlignment="0" applyProtection="0"/>
    <xf numFmtId="0" fontId="25" fillId="0" borderId="12" applyNumberFormat="0" applyFill="0" applyAlignment="0" applyProtection="0"/>
    <xf numFmtId="0" fontId="87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12" borderId="2" applyNumberFormat="0" applyAlignment="0" applyProtection="0"/>
    <xf numFmtId="10" fontId="4" fillId="50" borderId="14" applyNumberFormat="0" applyBorder="0" applyAlignment="0" applyProtection="0"/>
    <xf numFmtId="0" fontId="88" fillId="51" borderId="3" applyNumberFormat="0" applyAlignment="0" applyProtection="0"/>
    <xf numFmtId="0" fontId="88" fillId="51" borderId="3" applyNumberFormat="0" applyAlignment="0" applyProtection="0"/>
    <xf numFmtId="0" fontId="88" fillId="51" borderId="3" applyNumberFormat="0" applyAlignment="0" applyProtection="0"/>
    <xf numFmtId="0" fontId="88" fillId="51" borderId="3" applyNumberFormat="0" applyAlignment="0" applyProtection="0"/>
    <xf numFmtId="3" fontId="0" fillId="12" borderId="0" applyNumberFormat="0" applyBorder="0">
      <alignment/>
      <protection/>
    </xf>
    <xf numFmtId="185" fontId="27" fillId="0" borderId="0">
      <alignment/>
      <protection/>
    </xf>
    <xf numFmtId="0" fontId="28" fillId="0" borderId="15" applyNumberFormat="0" applyFill="0" applyAlignment="0" applyProtection="0"/>
    <xf numFmtId="0" fontId="89" fillId="0" borderId="16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6" borderId="1" applyNumberFormat="0">
      <alignment/>
      <protection/>
    </xf>
    <xf numFmtId="3" fontId="0" fillId="52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52" borderId="0" applyNumberFormat="0" applyBorder="0" applyAlignment="0" applyProtection="0"/>
    <xf numFmtId="0" fontId="90" fillId="5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205" fontId="29" fillId="0" borderId="0" applyFill="0" applyBorder="0" applyAlignment="0" applyProtection="0"/>
    <xf numFmtId="0" fontId="0" fillId="54" borderId="1" applyNumberFormat="0" applyFont="0" applyAlignment="0" applyProtection="0"/>
    <xf numFmtId="0" fontId="78" fillId="55" borderId="17" applyNumberFormat="0" applyFont="0" applyAlignment="0" applyProtection="0"/>
    <xf numFmtId="0" fontId="33" fillId="45" borderId="18" applyNumberFormat="0" applyAlignment="0" applyProtection="0"/>
    <xf numFmtId="0" fontId="92" fillId="46" borderId="19" applyNumberFormat="0" applyAlignment="0" applyProtection="0"/>
    <xf numFmtId="40" fontId="11" fillId="50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56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94" fillId="0" borderId="21" applyNumberFormat="0" applyFill="0" applyAlignment="0" applyProtection="0"/>
    <xf numFmtId="0" fontId="3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22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22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23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27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24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6" fillId="0" borderId="0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97" fillId="0" borderId="27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14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57" borderId="28" xfId="0" applyFont="1" applyFill="1" applyBorder="1" applyAlignment="1">
      <alignment horizontal="center"/>
    </xf>
    <xf numFmtId="185" fontId="8" fillId="57" borderId="14" xfId="0" applyNumberFormat="1" applyFon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4" fillId="0" borderId="31" xfId="0" applyFont="1" applyFill="1" applyBorder="1" applyAlignment="1">
      <alignment horizontal="center"/>
    </xf>
    <xf numFmtId="49" fontId="97" fillId="0" borderId="32" xfId="0" applyNumberFormat="1" applyFont="1" applyFill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57" borderId="24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55" borderId="14" xfId="0" applyNumberFormat="1" applyFont="1" applyFill="1" applyBorder="1" applyAlignment="1">
      <alignment horizontal="center"/>
    </xf>
    <xf numFmtId="185" fontId="8" fillId="55" borderId="14" xfId="0" applyNumberFormat="1" applyFont="1" applyFill="1" applyBorder="1" applyAlignment="1">
      <alignment horizontal="center"/>
    </xf>
    <xf numFmtId="49" fontId="4" fillId="55" borderId="33" xfId="0" applyNumberFormat="1" applyFont="1" applyFill="1" applyBorder="1" applyAlignment="1">
      <alignment horizontal="center"/>
    </xf>
    <xf numFmtId="0" fontId="100" fillId="57" borderId="28" xfId="0" applyFont="1" applyFill="1" applyBorder="1" applyAlignment="1">
      <alignment horizontal="center"/>
    </xf>
    <xf numFmtId="0" fontId="97" fillId="58" borderId="24" xfId="0" applyFont="1" applyFill="1" applyBorder="1" applyAlignment="1">
      <alignment horizontal="center"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185" fontId="97" fillId="59" borderId="34" xfId="0" applyNumberFormat="1" applyFont="1" applyFill="1" applyBorder="1" applyAlignment="1">
      <alignment horizontal="center"/>
    </xf>
    <xf numFmtId="0" fontId="100" fillId="57" borderId="24" xfId="0" applyFont="1" applyFill="1" applyBorder="1" applyAlignment="1">
      <alignment horizontal="center"/>
    </xf>
    <xf numFmtId="185" fontId="100" fillId="57" borderId="14" xfId="0" applyNumberFormat="1" applyFont="1" applyFill="1" applyBorder="1" applyAlignment="1">
      <alignment horizontal="center"/>
    </xf>
    <xf numFmtId="0" fontId="103" fillId="0" borderId="0" xfId="0" applyFont="1" applyAlignment="1">
      <alignment horizontal="left"/>
    </xf>
    <xf numFmtId="0" fontId="4" fillId="55" borderId="14" xfId="0" applyFont="1" applyFill="1" applyBorder="1" applyAlignment="1">
      <alignment horizontal="center"/>
    </xf>
    <xf numFmtId="0" fontId="3" fillId="55" borderId="1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0" fontId="104" fillId="0" borderId="0" xfId="0" applyFont="1" applyBorder="1" applyAlignment="1">
      <alignment/>
    </xf>
    <xf numFmtId="0" fontId="105" fillId="0" borderId="0" xfId="0" applyFont="1" applyBorder="1" applyAlignment="1">
      <alignment/>
    </xf>
    <xf numFmtId="0" fontId="98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7" xfId="0" applyFont="1" applyBorder="1" applyAlignment="1">
      <alignment horizontal="left"/>
    </xf>
    <xf numFmtId="0" fontId="103" fillId="0" borderId="0" xfId="0" applyFont="1" applyBorder="1" applyAlignment="1">
      <alignment/>
    </xf>
    <xf numFmtId="0" fontId="98" fillId="0" borderId="0" xfId="0" applyFont="1" applyBorder="1" applyAlignment="1">
      <alignment/>
    </xf>
    <xf numFmtId="0" fontId="48" fillId="0" borderId="14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4" fillId="0" borderId="14" xfId="0" applyFont="1" applyBorder="1" applyAlignment="1">
      <alignment horizontal="center" vertical="center" wrapText="1"/>
    </xf>
    <xf numFmtId="0" fontId="106" fillId="0" borderId="14" xfId="0" applyFont="1" applyBorder="1" applyAlignment="1">
      <alignment horizontal="center" vertical="center" wrapText="1"/>
    </xf>
    <xf numFmtId="0" fontId="103" fillId="0" borderId="0" xfId="0" applyFont="1" applyAlignment="1">
      <alignment horizontal="left"/>
    </xf>
    <xf numFmtId="0" fontId="103" fillId="0" borderId="0" xfId="0" applyFont="1" applyAlignment="1">
      <alignment/>
    </xf>
    <xf numFmtId="0" fontId="107" fillId="0" borderId="36" xfId="0" applyFont="1" applyBorder="1" applyAlignment="1">
      <alignment horizontal="center" vertical="center" wrapText="1"/>
    </xf>
    <xf numFmtId="0" fontId="108" fillId="0" borderId="28" xfId="0" applyFont="1" applyBorder="1" applyAlignment="1">
      <alignment horizontal="center" vertical="center" wrapText="1"/>
    </xf>
    <xf numFmtId="0" fontId="109" fillId="0" borderId="0" xfId="0" applyFont="1" applyAlignment="1">
      <alignment horizontal="left"/>
    </xf>
    <xf numFmtId="0" fontId="99" fillId="0" borderId="0" xfId="0" applyFont="1" applyAlignment="1">
      <alignment/>
    </xf>
    <xf numFmtId="0" fontId="109" fillId="0" borderId="0" xfId="0" applyFont="1" applyAlignment="1">
      <alignment/>
    </xf>
    <xf numFmtId="0" fontId="3" fillId="0" borderId="26" xfId="143" applyFont="1" applyFill="1" applyBorder="1" applyAlignment="1">
      <alignment horizontal="center" vertical="center" wrapText="1"/>
      <protection/>
    </xf>
    <xf numFmtId="0" fontId="2" fillId="0" borderId="0" xfId="143" applyFont="1" applyFill="1" applyAlignment="1">
      <alignment vertical="center" wrapText="1"/>
      <protection/>
    </xf>
    <xf numFmtId="0" fontId="0" fillId="0" borderId="0" xfId="143" applyFill="1" applyAlignment="1">
      <alignment vertical="center" wrapText="1"/>
      <protection/>
    </xf>
    <xf numFmtId="0" fontId="0" fillId="0" borderId="0" xfId="143" applyFill="1" applyBorder="1" applyAlignment="1">
      <alignment vertical="center" wrapText="1"/>
      <protection/>
    </xf>
    <xf numFmtId="0" fontId="9" fillId="0" borderId="0" xfId="143" applyFont="1" applyFill="1" applyBorder="1" applyAlignment="1">
      <alignment horizontal="center" vertical="center" wrapText="1"/>
      <protection/>
    </xf>
    <xf numFmtId="0" fontId="2" fillId="0" borderId="0" xfId="143" applyFont="1" applyFill="1" applyBorder="1" applyAlignment="1">
      <alignment vertical="center" wrapText="1"/>
      <protection/>
    </xf>
    <xf numFmtId="0" fontId="2" fillId="0" borderId="0" xfId="143" applyFont="1" applyFill="1" applyAlignment="1">
      <alignment vertical="center"/>
      <protection/>
    </xf>
    <xf numFmtId="0" fontId="0" fillId="0" borderId="0" xfId="143" applyFill="1" applyAlignment="1">
      <alignment vertical="center"/>
      <protection/>
    </xf>
    <xf numFmtId="0" fontId="0" fillId="0" borderId="0" xfId="143" applyFill="1" applyBorder="1" applyAlignment="1">
      <alignment vertical="center"/>
      <protection/>
    </xf>
    <xf numFmtId="0" fontId="99" fillId="0" borderId="0" xfId="143" applyFont="1" applyFill="1" applyAlignment="1">
      <alignment vertical="center"/>
      <protection/>
    </xf>
    <xf numFmtId="0" fontId="102" fillId="0" borderId="0" xfId="143" applyFont="1" applyFill="1" applyAlignment="1">
      <alignment vertical="center"/>
      <protection/>
    </xf>
    <xf numFmtId="0" fontId="102" fillId="0" borderId="0" xfId="143" applyFont="1" applyFill="1" applyBorder="1" applyAlignment="1">
      <alignment vertical="center"/>
      <protection/>
    </xf>
    <xf numFmtId="0" fontId="103" fillId="0" borderId="0" xfId="143" applyFont="1" applyFill="1" applyAlignment="1">
      <alignment vertical="center"/>
      <protection/>
    </xf>
    <xf numFmtId="0" fontId="98" fillId="0" borderId="0" xfId="143" applyFont="1" applyFill="1" applyAlignment="1">
      <alignment vertical="center"/>
      <protection/>
    </xf>
    <xf numFmtId="0" fontId="98" fillId="0" borderId="0" xfId="143" applyFont="1" applyFill="1" applyAlignment="1">
      <alignment horizontal="left" vertical="center"/>
      <protection/>
    </xf>
    <xf numFmtId="0" fontId="98" fillId="0" borderId="0" xfId="143" applyFont="1" applyFill="1" applyBorder="1" applyAlignment="1">
      <alignment vertical="center"/>
      <protection/>
    </xf>
    <xf numFmtId="0" fontId="1" fillId="0" borderId="0" xfId="143" applyFont="1" applyFill="1" applyBorder="1" applyAlignment="1">
      <alignment vertical="center" wrapText="1"/>
      <protection/>
    </xf>
    <xf numFmtId="0" fontId="0" fillId="55" borderId="28" xfId="143" applyFill="1" applyBorder="1" applyAlignment="1">
      <alignment vertical="center" wrapText="1"/>
      <protection/>
    </xf>
    <xf numFmtId="0" fontId="0" fillId="55" borderId="14" xfId="143" applyFill="1" applyBorder="1" applyAlignment="1">
      <alignment vertical="center" wrapText="1"/>
      <protection/>
    </xf>
    <xf numFmtId="0" fontId="0" fillId="55" borderId="33" xfId="143" applyFill="1" applyBorder="1" applyAlignment="1">
      <alignment vertical="center" wrapText="1"/>
      <protection/>
    </xf>
    <xf numFmtId="0" fontId="0" fillId="55" borderId="37" xfId="143" applyFill="1" applyBorder="1" applyAlignment="1">
      <alignment vertical="center" wrapText="1"/>
      <protection/>
    </xf>
    <xf numFmtId="0" fontId="0" fillId="55" borderId="34" xfId="143" applyFill="1" applyBorder="1" applyAlignment="1">
      <alignment vertical="center" wrapText="1"/>
      <protection/>
    </xf>
    <xf numFmtId="0" fontId="0" fillId="55" borderId="38" xfId="143" applyFill="1" applyBorder="1" applyAlignment="1">
      <alignment vertical="center" wrapText="1"/>
      <protection/>
    </xf>
    <xf numFmtId="0" fontId="0" fillId="55" borderId="39" xfId="143" applyFill="1" applyBorder="1" applyAlignment="1">
      <alignment vertical="center" wrapText="1"/>
      <protection/>
    </xf>
    <xf numFmtId="0" fontId="0" fillId="55" borderId="40" xfId="143" applyFill="1" applyBorder="1" applyAlignment="1">
      <alignment vertical="center" wrapText="1"/>
      <protection/>
    </xf>
    <xf numFmtId="0" fontId="0" fillId="55" borderId="41" xfId="143" applyFill="1" applyBorder="1" applyAlignment="1">
      <alignment vertical="center" wrapText="1"/>
      <protection/>
    </xf>
    <xf numFmtId="0" fontId="3" fillId="0" borderId="42" xfId="143" applyFont="1" applyFill="1" applyBorder="1" applyAlignment="1">
      <alignment horizontal="center" vertical="center" wrapText="1"/>
      <protection/>
    </xf>
    <xf numFmtId="0" fontId="3" fillId="0" borderId="43" xfId="143" applyFont="1" applyFill="1" applyBorder="1" applyAlignment="1">
      <alignment horizontal="center" vertical="center" wrapText="1"/>
      <protection/>
    </xf>
    <xf numFmtId="0" fontId="69" fillId="55" borderId="44" xfId="0" applyFont="1" applyFill="1" applyBorder="1" applyAlignment="1">
      <alignment horizontal="center" vertical="center" wrapText="1"/>
    </xf>
    <xf numFmtId="0" fontId="94" fillId="0" borderId="14" xfId="0" applyFont="1" applyFill="1" applyBorder="1" applyAlignment="1">
      <alignment horizontal="center" vertical="center" wrapText="1"/>
    </xf>
    <xf numFmtId="0" fontId="103" fillId="0" borderId="0" xfId="0" applyFont="1" applyAlignment="1">
      <alignment/>
    </xf>
    <xf numFmtId="0" fontId="108" fillId="0" borderId="28" xfId="0" applyFont="1" applyFill="1" applyBorder="1" applyAlignment="1">
      <alignment horizontal="center" vertical="center" wrapText="1"/>
    </xf>
    <xf numFmtId="0" fontId="110" fillId="0" borderId="44" xfId="0" applyFont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 wrapText="1"/>
    </xf>
    <xf numFmtId="0" fontId="94" fillId="0" borderId="45" xfId="0" applyFont="1" applyFill="1" applyBorder="1" applyAlignment="1">
      <alignment horizontal="center" vertical="center" wrapText="1"/>
    </xf>
    <xf numFmtId="0" fontId="106" fillId="0" borderId="24" xfId="0" applyFont="1" applyBorder="1" applyAlignment="1">
      <alignment horizontal="center" vertical="center" wrapText="1"/>
    </xf>
    <xf numFmtId="0" fontId="106" fillId="0" borderId="46" xfId="0" applyFont="1" applyFill="1" applyBorder="1" applyAlignment="1">
      <alignment horizontal="center" vertical="center" wrapText="1"/>
    </xf>
    <xf numFmtId="0" fontId="106" fillId="0" borderId="28" xfId="0" applyFont="1" applyBorder="1" applyAlignment="1">
      <alignment horizontal="center" vertical="center" wrapText="1"/>
    </xf>
    <xf numFmtId="0" fontId="106" fillId="0" borderId="33" xfId="0" applyFont="1" applyBorder="1" applyAlignment="1">
      <alignment horizontal="center" vertical="center" wrapText="1"/>
    </xf>
    <xf numFmtId="0" fontId="111" fillId="0" borderId="47" xfId="0" applyFont="1" applyBorder="1" applyAlignment="1">
      <alignment horizontal="center" vertical="center" wrapText="1"/>
    </xf>
    <xf numFmtId="0" fontId="111" fillId="55" borderId="48" xfId="0" applyFont="1" applyFill="1" applyBorder="1" applyAlignment="1">
      <alignment horizontal="center" vertical="center" wrapText="1"/>
    </xf>
    <xf numFmtId="0" fontId="111" fillId="0" borderId="49" xfId="0" applyFont="1" applyFill="1" applyBorder="1" applyAlignment="1">
      <alignment horizontal="center" vertical="center" wrapText="1"/>
    </xf>
    <xf numFmtId="0" fontId="4" fillId="55" borderId="24" xfId="0" applyFont="1" applyFill="1" applyBorder="1" applyAlignment="1">
      <alignment horizontal="center" vertical="center"/>
    </xf>
    <xf numFmtId="0" fontId="112" fillId="0" borderId="0" xfId="0" applyFont="1" applyBorder="1" applyAlignment="1">
      <alignment horizontal="left"/>
    </xf>
    <xf numFmtId="0" fontId="107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111" fillId="0" borderId="51" xfId="0" applyFont="1" applyBorder="1" applyAlignment="1">
      <alignment horizontal="center"/>
    </xf>
    <xf numFmtId="0" fontId="111" fillId="0" borderId="52" xfId="0" applyFont="1" applyBorder="1" applyAlignment="1">
      <alignment horizontal="center"/>
    </xf>
    <xf numFmtId="0" fontId="111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4" fillId="55" borderId="5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9" fontId="4" fillId="55" borderId="54" xfId="0" applyNumberFormat="1" applyFont="1" applyFill="1" applyBorder="1" applyAlignment="1">
      <alignment horizontal="center" vertical="center" wrapText="1"/>
    </xf>
    <xf numFmtId="0" fontId="113" fillId="0" borderId="28" xfId="0" applyFont="1" applyBorder="1" applyAlignment="1">
      <alignment horizontal="center" vertical="center" wrapText="1"/>
    </xf>
    <xf numFmtId="0" fontId="114" fillId="55" borderId="14" xfId="0" applyFont="1" applyFill="1" applyBorder="1" applyAlignment="1">
      <alignment horizontal="center" vertical="center" wrapText="1"/>
    </xf>
    <xf numFmtId="0" fontId="114" fillId="0" borderId="26" xfId="0" applyFont="1" applyFill="1" applyBorder="1" applyAlignment="1">
      <alignment horizontal="center" vertical="center" wrapText="1"/>
    </xf>
    <xf numFmtId="0" fontId="114" fillId="60" borderId="14" xfId="0" applyFont="1" applyFill="1" applyBorder="1" applyAlignment="1">
      <alignment horizontal="center" vertical="center" wrapText="1"/>
    </xf>
    <xf numFmtId="0" fontId="114" fillId="60" borderId="24" xfId="0" applyFont="1" applyFill="1" applyBorder="1" applyAlignment="1">
      <alignment horizontal="center" vertical="center" wrapText="1"/>
    </xf>
    <xf numFmtId="9" fontId="115" fillId="60" borderId="54" xfId="0" applyNumberFormat="1" applyFont="1" applyFill="1" applyBorder="1" applyAlignment="1">
      <alignment horizontal="center" vertical="center" wrapText="1"/>
    </xf>
    <xf numFmtId="0" fontId="114" fillId="0" borderId="14" xfId="0" applyFont="1" applyBorder="1" applyAlignment="1">
      <alignment horizontal="center" vertical="center" wrapText="1"/>
    </xf>
    <xf numFmtId="0" fontId="29" fillId="60" borderId="14" xfId="0" applyFont="1" applyFill="1" applyBorder="1" applyAlignment="1">
      <alignment horizontal="center" vertical="center" wrapText="1"/>
    </xf>
    <xf numFmtId="0" fontId="113" fillId="0" borderId="37" xfId="0" applyFont="1" applyBorder="1" applyAlignment="1">
      <alignment horizontal="center" vertical="center" wrapText="1"/>
    </xf>
    <xf numFmtId="3" fontId="4" fillId="55" borderId="14" xfId="0" applyNumberFormat="1" applyFont="1" applyFill="1" applyBorder="1" applyAlignment="1">
      <alignment horizontal="center"/>
    </xf>
    <xf numFmtId="3" fontId="4" fillId="57" borderId="33" xfId="0" applyNumberFormat="1" applyFont="1" applyFill="1" applyBorder="1" applyAlignment="1">
      <alignment horizontal="center"/>
    </xf>
    <xf numFmtId="3" fontId="4" fillId="55" borderId="14" xfId="0" applyNumberFormat="1" applyFont="1" applyFill="1" applyBorder="1" applyAlignment="1">
      <alignment horizontal="center"/>
    </xf>
    <xf numFmtId="3" fontId="100" fillId="57" borderId="14" xfId="0" applyNumberFormat="1" applyFont="1" applyFill="1" applyBorder="1" applyAlignment="1">
      <alignment horizontal="center"/>
    </xf>
    <xf numFmtId="3" fontId="97" fillId="57" borderId="33" xfId="0" applyNumberFormat="1" applyFont="1" applyFill="1" applyBorder="1" applyAlignment="1">
      <alignment horizontal="center"/>
    </xf>
    <xf numFmtId="3" fontId="8" fillId="57" borderId="14" xfId="0" applyNumberFormat="1" applyFont="1" applyFill="1" applyBorder="1" applyAlignment="1">
      <alignment horizontal="center"/>
    </xf>
    <xf numFmtId="3" fontId="3" fillId="57" borderId="33" xfId="0" applyNumberFormat="1" applyFont="1" applyFill="1" applyBorder="1" applyAlignment="1">
      <alignment horizontal="center"/>
    </xf>
    <xf numFmtId="3" fontId="8" fillId="55" borderId="14" xfId="0" applyNumberFormat="1" applyFont="1" applyFill="1" applyBorder="1" applyAlignment="1">
      <alignment horizontal="center"/>
    </xf>
    <xf numFmtId="3" fontId="97" fillId="58" borderId="14" xfId="0" applyNumberFormat="1" applyFont="1" applyFill="1" applyBorder="1" applyAlignment="1">
      <alignment horizontal="center"/>
    </xf>
    <xf numFmtId="3" fontId="97" fillId="58" borderId="33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55" borderId="14" xfId="0" applyNumberFormat="1" applyFont="1" applyFill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97" fillId="59" borderId="34" xfId="0" applyNumberFormat="1" applyFont="1" applyFill="1" applyBorder="1" applyAlignment="1">
      <alignment horizontal="center"/>
    </xf>
    <xf numFmtId="3" fontId="97" fillId="59" borderId="38" xfId="0" applyNumberFormat="1" applyFont="1" applyFill="1" applyBorder="1" applyAlignment="1">
      <alignment horizontal="center"/>
    </xf>
    <xf numFmtId="1" fontId="0" fillId="55" borderId="40" xfId="143" applyNumberFormat="1" applyFill="1" applyBorder="1" applyAlignment="1">
      <alignment horizontal="center" vertical="center" wrapText="1"/>
      <protection/>
    </xf>
    <xf numFmtId="219" fontId="0" fillId="55" borderId="40" xfId="80" applyNumberFormat="1" applyFont="1" applyFill="1" applyBorder="1" applyAlignment="1">
      <alignment vertical="center" wrapText="1"/>
    </xf>
    <xf numFmtId="3" fontId="29" fillId="55" borderId="54" xfId="0" applyNumberFormat="1" applyFont="1" applyFill="1" applyBorder="1" applyAlignment="1">
      <alignment horizontal="left" vertical="center" wrapText="1"/>
    </xf>
    <xf numFmtId="0" fontId="29" fillId="55" borderId="55" xfId="0" applyFont="1" applyFill="1" applyBorder="1" applyAlignment="1">
      <alignment horizontal="left" vertical="center"/>
    </xf>
    <xf numFmtId="3" fontId="29" fillId="55" borderId="56" xfId="0" applyNumberFormat="1" applyFont="1" applyFill="1" applyBorder="1" applyAlignment="1">
      <alignment horizontal="center" vertical="center"/>
    </xf>
    <xf numFmtId="3" fontId="29" fillId="55" borderId="14" xfId="0" applyNumberFormat="1" applyFont="1" applyFill="1" applyBorder="1" applyAlignment="1">
      <alignment horizontal="center" vertical="center"/>
    </xf>
    <xf numFmtId="4" fontId="29" fillId="57" borderId="57" xfId="0" applyNumberFormat="1" applyFont="1" applyFill="1" applyBorder="1" applyAlignment="1">
      <alignment horizontal="center" vertical="center"/>
    </xf>
    <xf numFmtId="3" fontId="29" fillId="57" borderId="56" xfId="0" applyNumberFormat="1" applyFont="1" applyFill="1" applyBorder="1" applyAlignment="1">
      <alignment horizontal="center" vertical="center"/>
    </xf>
    <xf numFmtId="3" fontId="29" fillId="57" borderId="33" xfId="0" applyNumberFormat="1" applyFont="1" applyFill="1" applyBorder="1" applyAlignment="1">
      <alignment horizontal="center" vertical="center"/>
    </xf>
    <xf numFmtId="185" fontId="29" fillId="57" borderId="57" xfId="0" applyNumberFormat="1" applyFont="1" applyFill="1" applyBorder="1" applyAlignment="1">
      <alignment horizontal="center" vertical="center"/>
    </xf>
    <xf numFmtId="3" fontId="29" fillId="57" borderId="57" xfId="0" applyNumberFormat="1" applyFont="1" applyFill="1" applyBorder="1" applyAlignment="1">
      <alignment horizontal="center" vertical="center"/>
    </xf>
    <xf numFmtId="49" fontId="38" fillId="0" borderId="28" xfId="0" applyNumberFormat="1" applyFont="1" applyBorder="1" applyAlignment="1">
      <alignment horizontal="center" vertical="center"/>
    </xf>
    <xf numFmtId="49" fontId="38" fillId="0" borderId="58" xfId="0" applyNumberFormat="1" applyFont="1" applyBorder="1" applyAlignment="1">
      <alignment horizontal="center" vertical="center"/>
    </xf>
    <xf numFmtId="0" fontId="38" fillId="55" borderId="59" xfId="0" applyFont="1" applyFill="1" applyBorder="1" applyAlignment="1">
      <alignment horizontal="center" vertical="center"/>
    </xf>
    <xf numFmtId="0" fontId="29" fillId="55" borderId="60" xfId="0" applyFont="1" applyFill="1" applyBorder="1" applyAlignment="1">
      <alignment horizontal="center" vertical="center"/>
    </xf>
    <xf numFmtId="3" fontId="29" fillId="55" borderId="61" xfId="0" applyNumberFormat="1" applyFont="1" applyFill="1" applyBorder="1" applyAlignment="1">
      <alignment horizontal="center" vertical="center"/>
    </xf>
    <xf numFmtId="3" fontId="29" fillId="55" borderId="62" xfId="0" applyNumberFormat="1" applyFont="1" applyFill="1" applyBorder="1" applyAlignment="1">
      <alignment horizontal="center" vertical="center"/>
    </xf>
    <xf numFmtId="3" fontId="29" fillId="57" borderId="63" xfId="0" applyNumberFormat="1" applyFont="1" applyFill="1" applyBorder="1" applyAlignment="1">
      <alignment horizontal="center" vertical="center"/>
    </xf>
    <xf numFmtId="3" fontId="29" fillId="57" borderId="61" xfId="0" applyNumberFormat="1" applyFont="1" applyFill="1" applyBorder="1" applyAlignment="1">
      <alignment horizontal="center" vertical="center"/>
    </xf>
    <xf numFmtId="3" fontId="29" fillId="57" borderId="6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6" fillId="55" borderId="14" xfId="148" applyFont="1" applyFill="1" applyBorder="1" applyAlignment="1">
      <alignment horizontal="center" vertical="center" wrapText="1"/>
      <protection/>
    </xf>
    <xf numFmtId="0" fontId="116" fillId="55" borderId="65" xfId="148" applyFont="1" applyFill="1" applyBorder="1" applyAlignment="1">
      <alignment horizontal="center" vertical="center" wrapText="1"/>
      <protection/>
    </xf>
    <xf numFmtId="0" fontId="116" fillId="55" borderId="14" xfId="148" applyFont="1" applyFill="1" applyBorder="1" applyAlignment="1">
      <alignment vertical="center" wrapText="1"/>
      <protection/>
    </xf>
    <xf numFmtId="0" fontId="114" fillId="60" borderId="27" xfId="0" applyFont="1" applyFill="1" applyBorder="1" applyAlignment="1">
      <alignment horizontal="center" vertical="center" wrapText="1"/>
    </xf>
    <xf numFmtId="0" fontId="29" fillId="55" borderId="24" xfId="0" applyFont="1" applyFill="1" applyBorder="1" applyAlignment="1">
      <alignment horizontal="center" vertical="center" wrapText="1"/>
    </xf>
    <xf numFmtId="9" fontId="29" fillId="60" borderId="14" xfId="155" applyFont="1" applyFill="1" applyBorder="1" applyAlignment="1">
      <alignment horizontal="center" vertical="center" wrapText="1"/>
    </xf>
    <xf numFmtId="9" fontId="29" fillId="55" borderId="14" xfId="155" applyFont="1" applyFill="1" applyBorder="1" applyAlignment="1">
      <alignment horizontal="center" vertical="center" wrapText="1"/>
    </xf>
    <xf numFmtId="0" fontId="29" fillId="55" borderId="14" xfId="0" applyFont="1" applyFill="1" applyBorder="1" applyAlignment="1">
      <alignment horizontal="center" vertical="center" wrapText="1"/>
    </xf>
    <xf numFmtId="0" fontId="114" fillId="60" borderId="7" xfId="0" applyFont="1" applyFill="1" applyBorder="1" applyAlignment="1">
      <alignment horizontal="center" vertical="center" wrapText="1"/>
    </xf>
    <xf numFmtId="0" fontId="29" fillId="55" borderId="24" xfId="0" applyFont="1" applyFill="1" applyBorder="1" applyAlignment="1">
      <alignment horizontal="left" vertical="center"/>
    </xf>
    <xf numFmtId="0" fontId="48" fillId="0" borderId="66" xfId="0" applyFont="1" applyFill="1" applyBorder="1" applyAlignment="1">
      <alignment horizontal="center" vertical="center" wrapText="1"/>
    </xf>
    <xf numFmtId="0" fontId="48" fillId="0" borderId="67" xfId="0" applyFont="1" applyFill="1" applyBorder="1" applyAlignment="1">
      <alignment horizontal="center" vertical="center" wrapText="1"/>
    </xf>
    <xf numFmtId="0" fontId="48" fillId="0" borderId="68" xfId="0" applyFont="1" applyFill="1" applyBorder="1" applyAlignment="1">
      <alignment horizontal="center" vertical="center" wrapText="1"/>
    </xf>
    <xf numFmtId="0" fontId="48" fillId="0" borderId="69" xfId="0" applyFont="1" applyFill="1" applyBorder="1" applyAlignment="1">
      <alignment horizontal="center" vertical="center"/>
    </xf>
    <xf numFmtId="0" fontId="47" fillId="55" borderId="56" xfId="0" applyFont="1" applyFill="1" applyBorder="1" applyAlignment="1">
      <alignment horizontal="center"/>
    </xf>
    <xf numFmtId="0" fontId="47" fillId="55" borderId="14" xfId="0" applyFont="1" applyFill="1" applyBorder="1" applyAlignment="1">
      <alignment horizontal="center"/>
    </xf>
    <xf numFmtId="185" fontId="47" fillId="55" borderId="14" xfId="0" applyNumberFormat="1" applyFont="1" applyFill="1" applyBorder="1" applyAlignment="1">
      <alignment horizontal="center" vertical="center"/>
    </xf>
    <xf numFmtId="0" fontId="47" fillId="55" borderId="57" xfId="0" applyFont="1" applyFill="1" applyBorder="1" applyAlignment="1">
      <alignment horizontal="center"/>
    </xf>
    <xf numFmtId="0" fontId="47" fillId="55" borderId="70" xfId="0" applyFont="1" applyFill="1" applyBorder="1" applyAlignment="1">
      <alignment horizontal="center"/>
    </xf>
    <xf numFmtId="0" fontId="47" fillId="55" borderId="62" xfId="0" applyFont="1" applyFill="1" applyBorder="1" applyAlignment="1">
      <alignment horizontal="center"/>
    </xf>
    <xf numFmtId="0" fontId="47" fillId="55" borderId="71" xfId="0" applyFont="1" applyFill="1" applyBorder="1" applyAlignment="1">
      <alignment horizontal="center"/>
    </xf>
    <xf numFmtId="185" fontId="47" fillId="55" borderId="62" xfId="0" applyNumberFormat="1" applyFont="1" applyFill="1" applyBorder="1" applyAlignment="1">
      <alignment horizontal="center" vertical="center"/>
    </xf>
    <xf numFmtId="0" fontId="47" fillId="55" borderId="72" xfId="0" applyFont="1" applyFill="1" applyBorder="1" applyAlignment="1">
      <alignment horizontal="center"/>
    </xf>
    <xf numFmtId="3" fontId="10" fillId="55" borderId="54" xfId="0" applyNumberFormat="1" applyFont="1" applyFill="1" applyBorder="1" applyAlignment="1">
      <alignment horizontal="left" vertical="center" wrapText="1"/>
    </xf>
    <xf numFmtId="9" fontId="117" fillId="55" borderId="54" xfId="0" applyNumberFormat="1" applyFont="1" applyFill="1" applyBorder="1" applyAlignment="1">
      <alignment horizontal="left" vertical="top" wrapText="1"/>
    </xf>
    <xf numFmtId="3" fontId="58" fillId="55" borderId="54" xfId="0" applyNumberFormat="1" applyFont="1" applyFill="1" applyBorder="1" applyAlignment="1">
      <alignment horizontal="left" vertical="center" wrapText="1"/>
    </xf>
    <xf numFmtId="222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2" fillId="0" borderId="7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97" fillId="59" borderId="75" xfId="0" applyFont="1" applyFill="1" applyBorder="1" applyAlignment="1">
      <alignment horizontal="center" vertical="center"/>
    </xf>
    <xf numFmtId="0" fontId="97" fillId="59" borderId="7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99" fillId="0" borderId="35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11" fillId="57" borderId="77" xfId="0" applyFont="1" applyFill="1" applyBorder="1" applyAlignment="1">
      <alignment horizontal="center" vertical="center" wrapText="1"/>
    </xf>
    <xf numFmtId="0" fontId="111" fillId="57" borderId="78" xfId="0" applyFont="1" applyFill="1" applyBorder="1" applyAlignment="1">
      <alignment horizontal="center" vertical="center" wrapText="1"/>
    </xf>
    <xf numFmtId="0" fontId="111" fillId="0" borderId="79" xfId="0" applyFont="1" applyBorder="1" applyAlignment="1">
      <alignment horizontal="center"/>
    </xf>
    <xf numFmtId="0" fontId="111" fillId="0" borderId="80" xfId="0" applyFont="1" applyBorder="1" applyAlignment="1">
      <alignment horizontal="center"/>
    </xf>
    <xf numFmtId="0" fontId="111" fillId="0" borderId="81" xfId="0" applyFont="1" applyBorder="1" applyAlignment="1">
      <alignment horizontal="center"/>
    </xf>
    <xf numFmtId="0" fontId="2" fillId="0" borderId="82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118" fillId="0" borderId="85" xfId="0" applyFont="1" applyBorder="1" applyAlignment="1">
      <alignment horizontal="center"/>
    </xf>
    <xf numFmtId="0" fontId="50" fillId="0" borderId="85" xfId="0" applyFont="1" applyBorder="1" applyAlignment="1">
      <alignment horizontal="center"/>
    </xf>
    <xf numFmtId="0" fontId="111" fillId="57" borderId="86" xfId="0" applyFont="1" applyFill="1" applyBorder="1" applyAlignment="1">
      <alignment horizontal="center" vertical="center" wrapText="1"/>
    </xf>
    <xf numFmtId="0" fontId="111" fillId="57" borderId="56" xfId="0" applyFont="1" applyFill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111" fillId="57" borderId="88" xfId="0" applyFont="1" applyFill="1" applyBorder="1" applyAlignment="1">
      <alignment horizontal="center" vertical="center" wrapText="1"/>
    </xf>
    <xf numFmtId="0" fontId="111" fillId="57" borderId="46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94" fillId="55" borderId="91" xfId="0" applyFont="1" applyFill="1" applyBorder="1" applyAlignment="1">
      <alignment horizontal="center" vertical="center" wrapText="1"/>
    </xf>
    <xf numFmtId="0" fontId="94" fillId="55" borderId="30" xfId="0" applyFont="1" applyFill="1" applyBorder="1" applyAlignment="1">
      <alignment horizontal="center" vertical="center" wrapText="1"/>
    </xf>
    <xf numFmtId="0" fontId="94" fillId="55" borderId="88" xfId="0" applyFont="1" applyFill="1" applyBorder="1" applyAlignment="1">
      <alignment horizontal="center" vertical="center" wrapText="1"/>
    </xf>
    <xf numFmtId="0" fontId="116" fillId="61" borderId="65" xfId="0" applyFont="1" applyFill="1" applyBorder="1" applyAlignment="1">
      <alignment horizontal="center" vertical="center" wrapText="1"/>
    </xf>
    <xf numFmtId="0" fontId="116" fillId="61" borderId="92" xfId="0" applyFont="1" applyFill="1" applyBorder="1" applyAlignment="1">
      <alignment horizontal="center" vertical="center" wrapText="1"/>
    </xf>
    <xf numFmtId="0" fontId="116" fillId="61" borderId="93" xfId="0" applyFont="1" applyFill="1" applyBorder="1" applyAlignment="1">
      <alignment horizontal="center" vertical="center" wrapText="1"/>
    </xf>
    <xf numFmtId="0" fontId="110" fillId="0" borderId="14" xfId="0" applyFont="1" applyBorder="1" applyAlignment="1">
      <alignment horizontal="center" vertical="center" wrapText="1"/>
    </xf>
    <xf numFmtId="0" fontId="110" fillId="0" borderId="55" xfId="0" applyFont="1" applyBorder="1" applyAlignment="1">
      <alignment horizontal="center" vertical="center" wrapText="1"/>
    </xf>
    <xf numFmtId="0" fontId="110" fillId="0" borderId="46" xfId="0" applyFont="1" applyBorder="1" applyAlignment="1">
      <alignment horizontal="center" vertical="center" wrapText="1"/>
    </xf>
    <xf numFmtId="0" fontId="3" fillId="0" borderId="94" xfId="143" applyFont="1" applyFill="1" applyBorder="1" applyAlignment="1">
      <alignment horizontal="center" vertical="center" wrapText="1"/>
      <protection/>
    </xf>
    <xf numFmtId="0" fontId="3" fillId="0" borderId="95" xfId="143" applyFont="1" applyFill="1" applyBorder="1" applyAlignment="1">
      <alignment horizontal="center" vertical="center" wrapText="1"/>
      <protection/>
    </xf>
    <xf numFmtId="0" fontId="3" fillId="0" borderId="96" xfId="143" applyFont="1" applyFill="1" applyBorder="1" applyAlignment="1">
      <alignment horizontal="center" vertical="center" wrapText="1"/>
      <protection/>
    </xf>
    <xf numFmtId="0" fontId="3" fillId="0" borderId="42" xfId="143" applyFont="1" applyFill="1" applyBorder="1" applyAlignment="1">
      <alignment horizontal="center" vertical="center" wrapText="1"/>
      <protection/>
    </xf>
    <xf numFmtId="0" fontId="3" fillId="0" borderId="26" xfId="143" applyFont="1" applyFill="1" applyBorder="1" applyAlignment="1">
      <alignment horizontal="center" vertical="center" wrapText="1"/>
      <protection/>
    </xf>
    <xf numFmtId="0" fontId="3" fillId="0" borderId="43" xfId="143" applyFont="1" applyFill="1" applyBorder="1" applyAlignment="1">
      <alignment horizontal="center" vertical="center" wrapText="1"/>
      <protection/>
    </xf>
    <xf numFmtId="0" fontId="3" fillId="0" borderId="97" xfId="143" applyFont="1" applyFill="1" applyBorder="1" applyAlignment="1">
      <alignment horizontal="center" vertical="center" wrapText="1"/>
      <protection/>
    </xf>
    <xf numFmtId="0" fontId="3" fillId="0" borderId="74" xfId="143" applyFont="1" applyFill="1" applyBorder="1" applyAlignment="1">
      <alignment horizontal="center" vertical="center" wrapText="1"/>
      <protection/>
    </xf>
    <xf numFmtId="0" fontId="3" fillId="0" borderId="98" xfId="143" applyFont="1" applyFill="1" applyBorder="1" applyAlignment="1">
      <alignment horizontal="center" vertical="center" wrapText="1"/>
      <protection/>
    </xf>
  </cellXfs>
  <cellStyles count="194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3 indents" xfId="33"/>
    <cellStyle name="4 indents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5 indents" xfId="47"/>
    <cellStyle name="60% - Accent1" xfId="48"/>
    <cellStyle name="60% - Accent1 2" xfId="49"/>
    <cellStyle name="60% - Accent2" xfId="50"/>
    <cellStyle name="60% - Accent2 2" xfId="51"/>
    <cellStyle name="60% - Accent3" xfId="52"/>
    <cellStyle name="60% - Accent3 2" xfId="53"/>
    <cellStyle name="60% - Accent4" xfId="54"/>
    <cellStyle name="60% - Accent4 2" xfId="55"/>
    <cellStyle name="60% - Accent5" xfId="56"/>
    <cellStyle name="60% - Accent5 2" xfId="57"/>
    <cellStyle name="60% - Accent6" xfId="58"/>
    <cellStyle name="60% - Accent6 2" xfId="59"/>
    <cellStyle name="Accent1" xfId="60"/>
    <cellStyle name="Accent1 2" xfId="61"/>
    <cellStyle name="Accent2" xfId="62"/>
    <cellStyle name="Accent2 2" xfId="63"/>
    <cellStyle name="Accent3" xfId="64"/>
    <cellStyle name="Accent3 2" xfId="65"/>
    <cellStyle name="Accent4" xfId="66"/>
    <cellStyle name="Accent4 2" xfId="67"/>
    <cellStyle name="Accent5" xfId="68"/>
    <cellStyle name="Accent5 2" xfId="69"/>
    <cellStyle name="Accent6" xfId="70"/>
    <cellStyle name="Accent6 2" xfId="71"/>
    <cellStyle name="Bad" xfId="72"/>
    <cellStyle name="Bad 2" xfId="73"/>
    <cellStyle name="BoA" xfId="74"/>
    <cellStyle name="Calculation" xfId="75"/>
    <cellStyle name="Calculation 2" xfId="76"/>
    <cellStyle name="Celkem" xfId="77"/>
    <cellStyle name="Check Cell" xfId="78"/>
    <cellStyle name="Check Cell 2" xfId="79"/>
    <cellStyle name="Comma" xfId="80"/>
    <cellStyle name="Comma  - Style1" xfId="81"/>
    <cellStyle name="Comma [0]" xfId="82"/>
    <cellStyle name="Comma(3)" xfId="83"/>
    <cellStyle name="Curren - Style3" xfId="84"/>
    <cellStyle name="Curren - Style4" xfId="85"/>
    <cellStyle name="Currency" xfId="86"/>
    <cellStyle name="Currency [0]" xfId="87"/>
    <cellStyle name="Datum" xfId="88"/>
    <cellStyle name="Defl/Infl" xfId="89"/>
    <cellStyle name="Euro" xfId="90"/>
    <cellStyle name="Exogenous" xfId="91"/>
    <cellStyle name="Explanatory Text" xfId="92"/>
    <cellStyle name="Explanatory Text 2" xfId="93"/>
    <cellStyle name="Finanční0" xfId="94"/>
    <cellStyle name="Finanèní0" xfId="95"/>
    <cellStyle name="Followed Hyperlink" xfId="96"/>
    <cellStyle name="Good" xfId="97"/>
    <cellStyle name="Good 2" xfId="98"/>
    <cellStyle name="Grey" xfId="99"/>
    <cellStyle name="Heading 1" xfId="100"/>
    <cellStyle name="Heading 1 2" xfId="101"/>
    <cellStyle name="Heading 2" xfId="102"/>
    <cellStyle name="Heading 2 2" xfId="103"/>
    <cellStyle name="Heading 3" xfId="104"/>
    <cellStyle name="Heading 3 2" xfId="105"/>
    <cellStyle name="Heading 4" xfId="106"/>
    <cellStyle name="Heading 4 2" xfId="107"/>
    <cellStyle name="Hipervínculo_IIF" xfId="108"/>
    <cellStyle name="Hyperlink" xfId="109"/>
    <cellStyle name="IMF" xfId="110"/>
    <cellStyle name="imf-one decimal" xfId="111"/>
    <cellStyle name="imf-zero decimal" xfId="112"/>
    <cellStyle name="Input" xfId="113"/>
    <cellStyle name="Input [yellow]" xfId="114"/>
    <cellStyle name="Input 2" xfId="115"/>
    <cellStyle name="Input 3" xfId="116"/>
    <cellStyle name="Input 4" xfId="117"/>
    <cellStyle name="Input 5" xfId="118"/>
    <cellStyle name="INSTAT" xfId="119"/>
    <cellStyle name="Label" xfId="120"/>
    <cellStyle name="Linked Cell" xfId="121"/>
    <cellStyle name="Linked Cell 2" xfId="122"/>
    <cellStyle name="Měna0" xfId="123"/>
    <cellStyle name="Millares [0]_BALPROGRAMA2001R" xfId="124"/>
    <cellStyle name="Millares_BALPROGRAMA2001R" xfId="125"/>
    <cellStyle name="Milliers [0]_Encours - Apr rééch" xfId="126"/>
    <cellStyle name="Milliers_Encours - Apr rééch" xfId="127"/>
    <cellStyle name="Mìna0" xfId="128"/>
    <cellStyle name="Model" xfId="129"/>
    <cellStyle name="MoF" xfId="130"/>
    <cellStyle name="Moneda [0]_BALPROGRAMA2001R" xfId="131"/>
    <cellStyle name="Moneda_BALPROGRAMA2001R" xfId="132"/>
    <cellStyle name="Monétaire [0]_Encours - Apr rééch" xfId="133"/>
    <cellStyle name="Monétaire_Encours - Apr rééch" xfId="134"/>
    <cellStyle name="Neutral" xfId="135"/>
    <cellStyle name="Neutral 2" xfId="136"/>
    <cellStyle name="Normal - Style1" xfId="137"/>
    <cellStyle name="Normal - Style2" xfId="138"/>
    <cellStyle name="Normal - Style5" xfId="139"/>
    <cellStyle name="Normal - Style6" xfId="140"/>
    <cellStyle name="Normal - Style7" xfId="141"/>
    <cellStyle name="Normal - Style8" xfId="142"/>
    <cellStyle name="Normal 2" xfId="143"/>
    <cellStyle name="Normal 3" xfId="144"/>
    <cellStyle name="Normal 4" xfId="145"/>
    <cellStyle name="Normal 5" xfId="146"/>
    <cellStyle name="Normal 6" xfId="147"/>
    <cellStyle name="Normal 7" xfId="148"/>
    <cellStyle name="Normal Table" xfId="149"/>
    <cellStyle name="Note" xfId="150"/>
    <cellStyle name="Note 2" xfId="151"/>
    <cellStyle name="Output" xfId="152"/>
    <cellStyle name="Output 2" xfId="153"/>
    <cellStyle name="Output Amounts" xfId="154"/>
    <cellStyle name="Percent" xfId="155"/>
    <cellStyle name="Percent [2]" xfId="156"/>
    <cellStyle name="Percent 2" xfId="157"/>
    <cellStyle name="Percent 3" xfId="158"/>
    <cellStyle name="Percent 4" xfId="159"/>
    <cellStyle name="Percent 5" xfId="160"/>
    <cellStyle name="percentage difference" xfId="161"/>
    <cellStyle name="percentage difference one decimal" xfId="162"/>
    <cellStyle name="percentage difference zero decimal" xfId="163"/>
    <cellStyle name="Pevný" xfId="164"/>
    <cellStyle name="Presentation" xfId="165"/>
    <cellStyle name="Proj" xfId="166"/>
    <cellStyle name="Publication" xfId="167"/>
    <cellStyle name="STYL1 - Style1" xfId="168"/>
    <cellStyle name="Style 1" xfId="169"/>
    <cellStyle name="Text" xfId="170"/>
    <cellStyle name="Title" xfId="171"/>
    <cellStyle name="Title 2" xfId="172"/>
    <cellStyle name="Total" xfId="173"/>
    <cellStyle name="Total 2" xfId="174"/>
    <cellStyle name="Warning Text" xfId="175"/>
    <cellStyle name="Warning Text 2" xfId="176"/>
    <cellStyle name="WebAnchor1" xfId="177"/>
    <cellStyle name="WebAnchor2" xfId="178"/>
    <cellStyle name="WebAnchor3" xfId="179"/>
    <cellStyle name="WebAnchor4" xfId="180"/>
    <cellStyle name="WebAnchor5" xfId="181"/>
    <cellStyle name="WebAnchor6" xfId="182"/>
    <cellStyle name="WebAnchor7" xfId="183"/>
    <cellStyle name="Webexclude" xfId="184"/>
    <cellStyle name="WebFN" xfId="185"/>
    <cellStyle name="WebFN1" xfId="186"/>
    <cellStyle name="WebFN2" xfId="187"/>
    <cellStyle name="WebFN3" xfId="188"/>
    <cellStyle name="WebFN4" xfId="189"/>
    <cellStyle name="WebHR" xfId="190"/>
    <cellStyle name="WebIndent1" xfId="191"/>
    <cellStyle name="WebIndent1wFN3" xfId="192"/>
    <cellStyle name="WebIndent2" xfId="193"/>
    <cellStyle name="WebNoBR" xfId="194"/>
    <cellStyle name="Záhlaví 1" xfId="195"/>
    <cellStyle name="Záhlaví 2" xfId="196"/>
    <cellStyle name="zero" xfId="197"/>
    <cellStyle name="ДАТА" xfId="198"/>
    <cellStyle name="ДЕНЕЖНЫЙ_BOPENGC" xfId="199"/>
    <cellStyle name="ЗАГОЛОВОК1" xfId="200"/>
    <cellStyle name="ЗАГОЛОВОК2" xfId="201"/>
    <cellStyle name="ИТОГОВЫЙ" xfId="202"/>
    <cellStyle name="Обычный_BOPENGC" xfId="203"/>
    <cellStyle name="ПРОЦЕНТНЫЙ_BOPENGC" xfId="204"/>
    <cellStyle name="ТЕКСТ" xfId="205"/>
    <cellStyle name="ФИКСИРОВАННЫЙ" xfId="206"/>
    <cellStyle name="ФИНАНСОВЫЙ_BOPENGC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1.7109375" style="15" customWidth="1"/>
    <col min="2" max="2" width="39.57421875" style="0" customWidth="1"/>
    <col min="3" max="3" width="12.140625" style="0" customWidth="1"/>
    <col min="4" max="4" width="13.57421875" style="15" customWidth="1"/>
    <col min="5" max="5" width="13.28125" style="15" customWidth="1"/>
    <col min="6" max="6" width="15.00390625" style="15" customWidth="1"/>
    <col min="7" max="7" width="18.57421875" style="15" customWidth="1"/>
    <col min="8" max="8" width="18.140625" style="15" customWidth="1"/>
    <col min="9" max="9" width="13.140625" style="38" customWidth="1"/>
  </cols>
  <sheetData>
    <row r="2" spans="1:9" s="14" customFormat="1" ht="15.75">
      <c r="A2" s="54" t="s">
        <v>85</v>
      </c>
      <c r="D2" s="19"/>
      <c r="E2" s="19"/>
      <c r="F2" s="19"/>
      <c r="G2" s="19"/>
      <c r="H2" s="19"/>
      <c r="I2" s="33"/>
    </row>
    <row r="3" spans="1:10" ht="13.5" thickBot="1">
      <c r="A3" s="16"/>
      <c r="B3" s="1"/>
      <c r="C3" s="1"/>
      <c r="D3" s="16"/>
      <c r="E3" s="16"/>
      <c r="F3" s="23"/>
      <c r="G3" s="24"/>
      <c r="H3" s="20"/>
      <c r="I3" s="34" t="s">
        <v>49</v>
      </c>
      <c r="J3" s="2"/>
    </row>
    <row r="4" spans="1:10" s="30" customFormat="1" ht="12.75">
      <c r="A4" s="25"/>
      <c r="B4" s="9"/>
      <c r="C4" s="9"/>
      <c r="D4" s="26"/>
      <c r="E4" s="26"/>
      <c r="F4" s="27"/>
      <c r="G4" s="27"/>
      <c r="H4" s="28"/>
      <c r="I4" s="35"/>
      <c r="J4" s="29"/>
    </row>
    <row r="5" spans="1:10" ht="12.75">
      <c r="A5" s="17" t="s">
        <v>22</v>
      </c>
      <c r="B5" s="55" t="s">
        <v>103</v>
      </c>
      <c r="C5" s="124"/>
      <c r="D5" s="124"/>
      <c r="E5" s="124"/>
      <c r="F5" s="124"/>
      <c r="G5" s="125"/>
      <c r="H5" s="8" t="s">
        <v>23</v>
      </c>
      <c r="I5" s="46" t="s">
        <v>106</v>
      </c>
      <c r="J5" s="2"/>
    </row>
    <row r="6" spans="1:10" ht="24.75" customHeight="1">
      <c r="A6" s="17" t="s">
        <v>1</v>
      </c>
      <c r="B6" s="55" t="s">
        <v>102</v>
      </c>
      <c r="C6" s="126"/>
      <c r="D6" s="126"/>
      <c r="E6" s="126"/>
      <c r="F6" s="126"/>
      <c r="G6" s="127"/>
      <c r="H6" s="8" t="s">
        <v>51</v>
      </c>
      <c r="I6" s="46" t="s">
        <v>107</v>
      </c>
      <c r="J6" s="2"/>
    </row>
    <row r="7" spans="1:10" s="41" customFormat="1" ht="12.75">
      <c r="A7" s="210" t="s">
        <v>86</v>
      </c>
      <c r="B7" s="219" t="s">
        <v>50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33</v>
      </c>
      <c r="H7" s="13" t="s">
        <v>77</v>
      </c>
      <c r="I7" s="36" t="s">
        <v>78</v>
      </c>
      <c r="J7" s="40"/>
    </row>
    <row r="8" spans="1:10" s="43" customFormat="1" ht="12.75" customHeight="1">
      <c r="A8" s="211"/>
      <c r="B8" s="220"/>
      <c r="C8" s="10" t="s">
        <v>6</v>
      </c>
      <c r="D8" s="10" t="s">
        <v>24</v>
      </c>
      <c r="E8" s="10" t="s">
        <v>48</v>
      </c>
      <c r="F8" s="10" t="s">
        <v>48</v>
      </c>
      <c r="G8" s="10" t="s">
        <v>117</v>
      </c>
      <c r="H8" s="10" t="s">
        <v>6</v>
      </c>
      <c r="I8" s="213" t="s">
        <v>7</v>
      </c>
      <c r="J8" s="42"/>
    </row>
    <row r="9" spans="1:10" s="43" customFormat="1" ht="45">
      <c r="A9" s="212"/>
      <c r="B9" s="221"/>
      <c r="C9" s="11" t="s">
        <v>113</v>
      </c>
      <c r="D9" s="11" t="s">
        <v>114</v>
      </c>
      <c r="E9" s="11" t="s">
        <v>115</v>
      </c>
      <c r="F9" s="11" t="s">
        <v>116</v>
      </c>
      <c r="G9" s="11" t="s">
        <v>132</v>
      </c>
      <c r="H9" s="11" t="s">
        <v>133</v>
      </c>
      <c r="I9" s="214"/>
      <c r="J9" s="42"/>
    </row>
    <row r="10" spans="1:10" ht="12.75">
      <c r="A10" s="18">
        <v>600</v>
      </c>
      <c r="B10" s="4" t="s">
        <v>8</v>
      </c>
      <c r="C10" s="148">
        <v>91577</v>
      </c>
      <c r="D10" s="146">
        <v>103000</v>
      </c>
      <c r="E10" s="146">
        <v>103000</v>
      </c>
      <c r="F10" s="146">
        <v>96750</v>
      </c>
      <c r="G10" s="146">
        <v>65860</v>
      </c>
      <c r="H10" s="146">
        <v>59016.485</v>
      </c>
      <c r="I10" s="147">
        <f>H10-G10</f>
        <v>-6843.514999999999</v>
      </c>
      <c r="J10" s="2"/>
    </row>
    <row r="11" spans="1:10" ht="12.75">
      <c r="A11" s="18">
        <v>601</v>
      </c>
      <c r="B11" s="4" t="s">
        <v>9</v>
      </c>
      <c r="C11" s="148">
        <v>15335</v>
      </c>
      <c r="D11" s="146">
        <v>24000</v>
      </c>
      <c r="E11" s="146">
        <v>24000</v>
      </c>
      <c r="F11" s="146">
        <v>20300</v>
      </c>
      <c r="G11" s="146">
        <v>14260</v>
      </c>
      <c r="H11" s="146">
        <v>9842.55</v>
      </c>
      <c r="I11" s="147">
        <f aca="true" t="shared" si="0" ref="I11:I16">H11-G11</f>
        <v>-4417.450000000001</v>
      </c>
      <c r="J11" s="2"/>
    </row>
    <row r="12" spans="1:10" ht="12.75">
      <c r="A12" s="18">
        <v>602</v>
      </c>
      <c r="B12" s="4" t="s">
        <v>10</v>
      </c>
      <c r="C12" s="148">
        <v>26850</v>
      </c>
      <c r="D12" s="146">
        <v>27100</v>
      </c>
      <c r="E12" s="146">
        <v>27100</v>
      </c>
      <c r="F12" s="146">
        <v>23000</v>
      </c>
      <c r="G12" s="146">
        <v>15900</v>
      </c>
      <c r="H12" s="146">
        <v>9770.841</v>
      </c>
      <c r="I12" s="147">
        <f t="shared" si="0"/>
        <v>-6129.159</v>
      </c>
      <c r="J12" s="2"/>
    </row>
    <row r="13" spans="1:10" ht="12.75">
      <c r="A13" s="18">
        <v>603</v>
      </c>
      <c r="B13" s="4" t="s">
        <v>11</v>
      </c>
      <c r="C13" s="146"/>
      <c r="D13" s="146"/>
      <c r="E13" s="146"/>
      <c r="F13" s="146"/>
      <c r="G13" s="146"/>
      <c r="H13" s="146"/>
      <c r="I13" s="147">
        <f t="shared" si="0"/>
        <v>0</v>
      </c>
      <c r="J13" s="2"/>
    </row>
    <row r="14" spans="1:10" ht="12.75">
      <c r="A14" s="18">
        <v>604</v>
      </c>
      <c r="B14" s="4" t="s">
        <v>12</v>
      </c>
      <c r="C14" s="146"/>
      <c r="D14" s="146"/>
      <c r="E14" s="146"/>
      <c r="F14" s="146"/>
      <c r="G14" s="146"/>
      <c r="H14" s="146"/>
      <c r="I14" s="147">
        <f t="shared" si="0"/>
        <v>0</v>
      </c>
      <c r="J14" s="2"/>
    </row>
    <row r="15" spans="1:10" ht="12.75">
      <c r="A15" s="18">
        <v>605</v>
      </c>
      <c r="B15" s="4" t="s">
        <v>13</v>
      </c>
      <c r="C15" s="146"/>
      <c r="D15" s="146"/>
      <c r="E15" s="146"/>
      <c r="F15" s="146"/>
      <c r="G15" s="146"/>
      <c r="H15" s="146"/>
      <c r="I15" s="147">
        <f t="shared" si="0"/>
        <v>0</v>
      </c>
      <c r="J15" s="2"/>
    </row>
    <row r="16" spans="1:10" ht="12.75">
      <c r="A16" s="18">
        <v>606</v>
      </c>
      <c r="B16" s="4" t="s">
        <v>14</v>
      </c>
      <c r="C16" s="146">
        <v>185</v>
      </c>
      <c r="D16" s="146"/>
      <c r="E16" s="146"/>
      <c r="F16" s="146">
        <v>500</v>
      </c>
      <c r="G16" s="146">
        <v>500</v>
      </c>
      <c r="H16" s="148"/>
      <c r="I16" s="147">
        <f t="shared" si="0"/>
        <v>-500</v>
      </c>
      <c r="J16" s="2"/>
    </row>
    <row r="17" spans="1:10" s="50" customFormat="1" ht="12.75">
      <c r="A17" s="47" t="s">
        <v>15</v>
      </c>
      <c r="B17" s="52" t="s">
        <v>16</v>
      </c>
      <c r="C17" s="53">
        <f>SUM(C10:C16)</f>
        <v>133947</v>
      </c>
      <c r="D17" s="149">
        <f aca="true" t="shared" si="1" ref="D17:I17">SUM(D10:D16)</f>
        <v>154100</v>
      </c>
      <c r="E17" s="149">
        <f t="shared" si="1"/>
        <v>154100</v>
      </c>
      <c r="F17" s="149">
        <f t="shared" si="1"/>
        <v>140550</v>
      </c>
      <c r="G17" s="149">
        <f t="shared" si="1"/>
        <v>96520</v>
      </c>
      <c r="H17" s="149">
        <f t="shared" si="1"/>
        <v>78629.876</v>
      </c>
      <c r="I17" s="150">
        <f t="shared" si="1"/>
        <v>-17890.124</v>
      </c>
      <c r="J17" s="49"/>
    </row>
    <row r="18" spans="1:10" ht="12.75">
      <c r="A18" s="18">
        <v>230</v>
      </c>
      <c r="B18" s="4" t="s">
        <v>17</v>
      </c>
      <c r="C18" s="44"/>
      <c r="D18" s="146"/>
      <c r="E18" s="146"/>
      <c r="F18" s="146"/>
      <c r="G18" s="146"/>
      <c r="H18" s="146"/>
      <c r="I18" s="147">
        <f>H18-G18</f>
        <v>0</v>
      </c>
      <c r="J18" s="2"/>
    </row>
    <row r="19" spans="1:10" ht="12.75">
      <c r="A19" s="18">
        <v>231</v>
      </c>
      <c r="B19" s="4" t="s">
        <v>18</v>
      </c>
      <c r="C19" s="148">
        <v>7459.589</v>
      </c>
      <c r="D19" s="146"/>
      <c r="E19" s="146"/>
      <c r="F19" s="146"/>
      <c r="G19" s="146"/>
      <c r="H19" s="148"/>
      <c r="I19" s="147">
        <f>H19-G19</f>
        <v>0</v>
      </c>
      <c r="J19" s="2"/>
    </row>
    <row r="20" spans="1:10" ht="12.75">
      <c r="A20" s="18">
        <v>232</v>
      </c>
      <c r="B20" s="4" t="s">
        <v>19</v>
      </c>
      <c r="C20" s="44"/>
      <c r="D20" s="146"/>
      <c r="E20" s="146"/>
      <c r="F20" s="146"/>
      <c r="G20" s="146"/>
      <c r="H20" s="146"/>
      <c r="I20" s="147">
        <f>H20-G20</f>
        <v>0</v>
      </c>
      <c r="J20" s="2"/>
    </row>
    <row r="21" spans="1:10" ht="12.75">
      <c r="A21" s="31" t="s">
        <v>20</v>
      </c>
      <c r="B21" s="39" t="s">
        <v>34</v>
      </c>
      <c r="C21" s="151">
        <f>SUM(C18:C20)</f>
        <v>7459.589</v>
      </c>
      <c r="D21" s="151">
        <f aca="true" t="shared" si="2" ref="D21:I21">SUM(D18:D20)</f>
        <v>0</v>
      </c>
      <c r="E21" s="151">
        <f t="shared" si="2"/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2">
        <f t="shared" si="2"/>
        <v>0</v>
      </c>
      <c r="J21" s="2"/>
    </row>
    <row r="22" spans="1:10" ht="12.75">
      <c r="A22" s="18">
        <v>230</v>
      </c>
      <c r="B22" s="4" t="s">
        <v>17</v>
      </c>
      <c r="C22" s="45"/>
      <c r="D22" s="153"/>
      <c r="E22" s="153"/>
      <c r="F22" s="153"/>
      <c r="G22" s="153"/>
      <c r="H22" s="153"/>
      <c r="I22" s="147">
        <f>H22-G22</f>
        <v>0</v>
      </c>
      <c r="J22" s="2"/>
    </row>
    <row r="23" spans="1:10" ht="12.75">
      <c r="A23" s="18">
        <v>231</v>
      </c>
      <c r="B23" s="4" t="s">
        <v>18</v>
      </c>
      <c r="C23" s="45"/>
      <c r="D23" s="153"/>
      <c r="E23" s="153"/>
      <c r="F23" s="153"/>
      <c r="G23" s="153"/>
      <c r="H23" s="153"/>
      <c r="I23" s="147">
        <f>H23-G23</f>
        <v>0</v>
      </c>
      <c r="J23" s="2"/>
    </row>
    <row r="24" spans="1:10" ht="12.75">
      <c r="A24" s="18">
        <v>232</v>
      </c>
      <c r="B24" s="4" t="s">
        <v>19</v>
      </c>
      <c r="C24" s="45"/>
      <c r="D24" s="153"/>
      <c r="E24" s="153"/>
      <c r="F24" s="153"/>
      <c r="G24" s="153"/>
      <c r="H24" s="153"/>
      <c r="I24" s="147">
        <f>H24-G24</f>
        <v>0</v>
      </c>
      <c r="J24" s="2"/>
    </row>
    <row r="25" spans="1:10" ht="12.75">
      <c r="A25" s="31" t="s">
        <v>20</v>
      </c>
      <c r="B25" s="39" t="s">
        <v>35</v>
      </c>
      <c r="C25" s="32">
        <f>SUM(C22:C24)</f>
        <v>0</v>
      </c>
      <c r="D25" s="151">
        <f aca="true" t="shared" si="3" ref="D25:I25">SUM(D22:D24)</f>
        <v>0</v>
      </c>
      <c r="E25" s="151">
        <f t="shared" si="3"/>
        <v>0</v>
      </c>
      <c r="F25" s="151">
        <f t="shared" si="3"/>
        <v>0</v>
      </c>
      <c r="G25" s="151">
        <f t="shared" si="3"/>
        <v>0</v>
      </c>
      <c r="H25" s="151">
        <f t="shared" si="3"/>
        <v>0</v>
      </c>
      <c r="I25" s="152">
        <f t="shared" si="3"/>
        <v>0</v>
      </c>
      <c r="J25" s="2"/>
    </row>
    <row r="26" spans="1:10" s="50" customFormat="1" ht="12.75">
      <c r="A26" s="47" t="s">
        <v>21</v>
      </c>
      <c r="B26" s="48" t="s">
        <v>52</v>
      </c>
      <c r="C26" s="154">
        <f aca="true" t="shared" si="4" ref="C26:I26">C21+C25</f>
        <v>7459.589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5">
        <f t="shared" si="4"/>
        <v>0</v>
      </c>
      <c r="J26" s="49"/>
    </row>
    <row r="27" spans="1:9" ht="12.75">
      <c r="A27" s="215" t="s">
        <v>36</v>
      </c>
      <c r="B27" s="216"/>
      <c r="C27" s="21"/>
      <c r="D27" s="156"/>
      <c r="E27" s="156"/>
      <c r="F27" s="156"/>
      <c r="G27" s="156"/>
      <c r="H27" s="157">
        <v>0</v>
      </c>
      <c r="I27" s="158"/>
    </row>
    <row r="28" spans="1:9" s="50" customFormat="1" ht="18.75" customHeight="1" thickBot="1">
      <c r="A28" s="217" t="s">
        <v>37</v>
      </c>
      <c r="B28" s="218"/>
      <c r="C28" s="51">
        <f aca="true" t="shared" si="5" ref="C28:I28">C17+C26+C27</f>
        <v>141406.589</v>
      </c>
      <c r="D28" s="159">
        <f t="shared" si="5"/>
        <v>154100</v>
      </c>
      <c r="E28" s="159">
        <f t="shared" si="5"/>
        <v>154100</v>
      </c>
      <c r="F28" s="159">
        <f t="shared" si="5"/>
        <v>140550</v>
      </c>
      <c r="G28" s="159">
        <f t="shared" si="5"/>
        <v>96520</v>
      </c>
      <c r="H28" s="159">
        <f t="shared" si="5"/>
        <v>78629.876</v>
      </c>
      <c r="I28" s="160">
        <f t="shared" si="5"/>
        <v>-17890.124</v>
      </c>
    </row>
    <row r="29" spans="1:9" ht="23.25" customHeight="1">
      <c r="A29" s="6"/>
      <c r="B29" s="3"/>
      <c r="C29" s="3"/>
      <c r="D29" s="22"/>
      <c r="E29" s="22"/>
      <c r="F29" s="22"/>
      <c r="G29" s="22"/>
      <c r="H29" s="22"/>
      <c r="I29" s="37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="90" zoomScaleNormal="90" zoomScalePageLayoutView="0" workbookViewId="0" topLeftCell="A10">
      <selection activeCell="G28" sqref="G28"/>
    </sheetView>
  </sheetViews>
  <sheetFormatPr defaultColWidth="9.140625" defaultRowHeight="12.75"/>
  <cols>
    <col min="1" max="1" width="14.00390625" style="0" customWidth="1"/>
    <col min="2" max="2" width="42.28125" style="0" customWidth="1"/>
    <col min="3" max="4" width="13.7109375" style="0" customWidth="1"/>
    <col min="5" max="5" width="12.28125" style="0" customWidth="1"/>
    <col min="6" max="6" width="13.28125" style="0" customWidth="1"/>
    <col min="7" max="7" width="12.00390625" style="0" customWidth="1"/>
    <col min="8" max="8" width="11.57421875" style="0" customWidth="1"/>
    <col min="9" max="9" width="12.8515625" style="0" customWidth="1"/>
    <col min="10" max="11" width="11.57421875" style="0" customWidth="1"/>
    <col min="12" max="12" width="12.7109375" style="0" customWidth="1"/>
    <col min="13" max="13" width="11.00390625" style="0" customWidth="1"/>
    <col min="14" max="14" width="11.28125" style="0" customWidth="1"/>
    <col min="15" max="15" width="12.7109375" style="0" customWidth="1"/>
    <col min="16" max="17" width="10.28125" style="0" customWidth="1"/>
    <col min="18" max="18" width="11.8515625" style="0" customWidth="1"/>
    <col min="19" max="19" width="39.00390625" style="0" customWidth="1"/>
  </cols>
  <sheetData>
    <row r="1" spans="1:14" s="62" customFormat="1" ht="15.75">
      <c r="A1" s="65" t="s">
        <v>82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62" customFormat="1" ht="15.75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">
      <c r="A3" s="68" t="s">
        <v>22</v>
      </c>
      <c r="B3" s="121" t="s">
        <v>103</v>
      </c>
      <c r="C3" s="67" t="s">
        <v>23</v>
      </c>
      <c r="D3" s="56">
        <v>14</v>
      </c>
      <c r="E3" s="5"/>
      <c r="F3" s="5"/>
      <c r="G3" s="5"/>
      <c r="H3" s="5"/>
      <c r="I3" s="5"/>
      <c r="J3" s="5"/>
      <c r="K3" s="7"/>
      <c r="L3" s="7"/>
      <c r="M3" s="7"/>
      <c r="N3" s="7"/>
    </row>
    <row r="4" spans="1:14" ht="15">
      <c r="A4" s="57"/>
      <c r="B4" s="58"/>
      <c r="C4" s="58"/>
      <c r="D4" s="58"/>
      <c r="E4" s="5"/>
      <c r="F4" s="5"/>
      <c r="G4" s="5"/>
      <c r="H4" s="5"/>
      <c r="I4" s="5"/>
      <c r="J4" s="5"/>
      <c r="K4" s="7"/>
      <c r="L4" s="7"/>
      <c r="M4" s="7"/>
      <c r="N4" s="7"/>
    </row>
    <row r="5" spans="1:14" ht="15">
      <c r="A5" s="68" t="s">
        <v>1</v>
      </c>
      <c r="B5" s="121" t="s">
        <v>104</v>
      </c>
      <c r="C5" s="67" t="s">
        <v>51</v>
      </c>
      <c r="D5" s="56">
        <v>3350</v>
      </c>
      <c r="E5" s="64"/>
      <c r="F5" s="63"/>
      <c r="G5" s="63"/>
      <c r="H5" s="63"/>
      <c r="I5" s="63"/>
      <c r="J5" s="63"/>
      <c r="K5" s="7"/>
      <c r="L5" s="7"/>
      <c r="M5" s="7"/>
      <c r="N5" s="7"/>
    </row>
    <row r="6" spans="1:2" ht="15.75" thickBot="1">
      <c r="A6" s="232"/>
      <c r="B6" s="233"/>
    </row>
    <row r="7" spans="1:19" s="130" customFormat="1" ht="16.5" thickBot="1">
      <c r="A7" s="128"/>
      <c r="B7" s="129" t="s">
        <v>49</v>
      </c>
      <c r="C7" s="129"/>
      <c r="D7" s="129"/>
      <c r="E7" s="129"/>
      <c r="F7" s="129" t="s">
        <v>88</v>
      </c>
      <c r="G7" s="129"/>
      <c r="H7" s="129"/>
      <c r="I7" s="129" t="s">
        <v>89</v>
      </c>
      <c r="J7" s="129"/>
      <c r="K7" s="129"/>
      <c r="L7" s="129" t="s">
        <v>90</v>
      </c>
      <c r="M7" s="129"/>
      <c r="N7" s="129"/>
      <c r="O7" s="129" t="s">
        <v>91</v>
      </c>
      <c r="P7" s="226" t="s">
        <v>95</v>
      </c>
      <c r="Q7" s="227"/>
      <c r="R7" s="228"/>
      <c r="S7" s="229" t="s">
        <v>25</v>
      </c>
    </row>
    <row r="8" spans="1:19" s="69" customFormat="1" ht="33" customHeight="1">
      <c r="A8" s="246" t="s">
        <v>0</v>
      </c>
      <c r="B8" s="248" t="s">
        <v>70</v>
      </c>
      <c r="C8" s="250" t="s">
        <v>72</v>
      </c>
      <c r="D8" s="252" t="s">
        <v>119</v>
      </c>
      <c r="E8" s="238" t="s">
        <v>96</v>
      </c>
      <c r="F8" s="240" t="s">
        <v>97</v>
      </c>
      <c r="G8" s="236" t="s">
        <v>121</v>
      </c>
      <c r="H8" s="238" t="s">
        <v>98</v>
      </c>
      <c r="I8" s="240" t="s">
        <v>99</v>
      </c>
      <c r="J8" s="236" t="s">
        <v>135</v>
      </c>
      <c r="K8" s="238" t="s">
        <v>136</v>
      </c>
      <c r="L8" s="240" t="s">
        <v>134</v>
      </c>
      <c r="M8" s="236" t="s">
        <v>137</v>
      </c>
      <c r="N8" s="238" t="s">
        <v>138</v>
      </c>
      <c r="O8" s="244" t="s">
        <v>139</v>
      </c>
      <c r="P8" s="234" t="s">
        <v>92</v>
      </c>
      <c r="Q8" s="242" t="s">
        <v>93</v>
      </c>
      <c r="R8" s="224" t="s">
        <v>94</v>
      </c>
      <c r="S8" s="230"/>
    </row>
    <row r="9" spans="1:19" s="69" customFormat="1" ht="27" customHeight="1">
      <c r="A9" s="247"/>
      <c r="B9" s="249"/>
      <c r="C9" s="251"/>
      <c r="D9" s="253"/>
      <c r="E9" s="239"/>
      <c r="F9" s="241"/>
      <c r="G9" s="237"/>
      <c r="H9" s="239"/>
      <c r="I9" s="241"/>
      <c r="J9" s="237"/>
      <c r="K9" s="239"/>
      <c r="L9" s="241"/>
      <c r="M9" s="237"/>
      <c r="N9" s="239"/>
      <c r="O9" s="245"/>
      <c r="P9" s="235"/>
      <c r="Q9" s="243"/>
      <c r="R9" s="225"/>
      <c r="S9" s="231"/>
    </row>
    <row r="10" spans="1:19" s="41" customFormat="1" ht="142.5" customHeight="1">
      <c r="A10" s="172" t="s">
        <v>73</v>
      </c>
      <c r="B10" s="191" t="s">
        <v>118</v>
      </c>
      <c r="C10" s="164" t="s">
        <v>105</v>
      </c>
      <c r="D10" s="165">
        <v>10747</v>
      </c>
      <c r="E10" s="166">
        <v>93944</v>
      </c>
      <c r="F10" s="167">
        <f>E10/D10</f>
        <v>8.741416209174654</v>
      </c>
      <c r="G10" s="165">
        <v>12705</v>
      </c>
      <c r="H10" s="166">
        <v>93792</v>
      </c>
      <c r="I10" s="167">
        <f>H10/G10</f>
        <v>7.382290436835891</v>
      </c>
      <c r="J10" s="165">
        <v>8470</v>
      </c>
      <c r="K10" s="166">
        <v>61772.8</v>
      </c>
      <c r="L10" s="167">
        <f>K10/J10</f>
        <v>7.293128689492327</v>
      </c>
      <c r="M10" s="165">
        <v>4431</v>
      </c>
      <c r="N10" s="166">
        <v>50323.121</v>
      </c>
      <c r="O10" s="167">
        <f>N10/M10</f>
        <v>11.357057323403295</v>
      </c>
      <c r="P10" s="168">
        <f>O10-F10</f>
        <v>2.615641114228641</v>
      </c>
      <c r="Q10" s="169">
        <f>O10-I10</f>
        <v>3.9747668865674033</v>
      </c>
      <c r="R10" s="170">
        <f>O10-L10</f>
        <v>4.063928633910968</v>
      </c>
      <c r="S10" s="205" t="s">
        <v>145</v>
      </c>
    </row>
    <row r="11" spans="1:19" s="41" customFormat="1" ht="140.25" customHeight="1">
      <c r="A11" s="172" t="s">
        <v>74</v>
      </c>
      <c r="B11" s="191" t="s">
        <v>120</v>
      </c>
      <c r="C11" s="164" t="s">
        <v>109</v>
      </c>
      <c r="D11" s="165">
        <v>53</v>
      </c>
      <c r="E11" s="166">
        <v>42493.54</v>
      </c>
      <c r="F11" s="171">
        <f>E11/D11</f>
        <v>801.7649056603774</v>
      </c>
      <c r="G11" s="165">
        <v>52</v>
      </c>
      <c r="H11" s="166">
        <v>52758</v>
      </c>
      <c r="I11" s="171">
        <f>H11/G11</f>
        <v>1014.5769230769231</v>
      </c>
      <c r="J11" s="165">
        <v>52</v>
      </c>
      <c r="K11" s="166">
        <v>34747.2</v>
      </c>
      <c r="L11" s="171">
        <f>K11/J11</f>
        <v>668.2153846153846</v>
      </c>
      <c r="M11" s="165">
        <v>52</v>
      </c>
      <c r="N11" s="166">
        <v>28306.755</v>
      </c>
      <c r="O11" s="171">
        <f>N11/M11</f>
        <v>544.3606730769231</v>
      </c>
      <c r="P11" s="168">
        <f>O11-F11</f>
        <v>-257.40423258345425</v>
      </c>
      <c r="Q11" s="169">
        <f>O11-I11</f>
        <v>-470.21624999999995</v>
      </c>
      <c r="R11" s="171">
        <f>O11-L11</f>
        <v>-123.8547115384614</v>
      </c>
      <c r="S11" s="205" t="s">
        <v>144</v>
      </c>
    </row>
    <row r="12" spans="1:19" s="41" customFormat="1" ht="33" customHeight="1" thickBot="1">
      <c r="A12" s="173"/>
      <c r="B12" s="174"/>
      <c r="C12" s="175"/>
      <c r="D12" s="176"/>
      <c r="E12" s="177"/>
      <c r="F12" s="178"/>
      <c r="G12" s="176"/>
      <c r="H12" s="177"/>
      <c r="I12" s="178"/>
      <c r="J12" s="176"/>
      <c r="K12" s="177"/>
      <c r="L12" s="178"/>
      <c r="M12" s="176"/>
      <c r="N12" s="177"/>
      <c r="O12" s="178"/>
      <c r="P12" s="179"/>
      <c r="Q12" s="180"/>
      <c r="R12" s="178"/>
      <c r="S12" s="133" t="s">
        <v>62</v>
      </c>
    </row>
    <row r="13" spans="1:19" s="30" customFormat="1" ht="17.25" customHeight="1" thickTop="1">
      <c r="A13" s="134"/>
      <c r="B13" s="135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</row>
    <row r="14" spans="1:12" ht="17.25" customHeight="1" thickBot="1">
      <c r="A14" s="222" t="s">
        <v>81</v>
      </c>
      <c r="B14" s="223"/>
      <c r="C14" s="223"/>
      <c r="D14" s="223"/>
      <c r="E14" s="223"/>
      <c r="F14" s="223"/>
      <c r="L14" s="131"/>
    </row>
    <row r="15" spans="1:16" ht="47.25" customHeight="1" thickTop="1">
      <c r="A15" s="192" t="s">
        <v>0</v>
      </c>
      <c r="B15" s="193" t="s">
        <v>70</v>
      </c>
      <c r="C15" s="194" t="s">
        <v>79</v>
      </c>
      <c r="D15" s="194" t="s">
        <v>53</v>
      </c>
      <c r="E15" s="194" t="s">
        <v>80</v>
      </c>
      <c r="F15" s="195" t="s">
        <v>25</v>
      </c>
      <c r="K15" s="208"/>
      <c r="O15" s="181"/>
      <c r="P15" s="181"/>
    </row>
    <row r="16" spans="1:12" ht="17.25" customHeight="1">
      <c r="A16" s="196" t="s">
        <v>73</v>
      </c>
      <c r="B16" s="197" t="s">
        <v>87</v>
      </c>
      <c r="C16" s="197"/>
      <c r="D16" s="197"/>
      <c r="E16" s="198">
        <v>0</v>
      </c>
      <c r="F16" s="199"/>
      <c r="G16" s="131"/>
      <c r="H16" s="131"/>
      <c r="J16" s="131"/>
      <c r="L16" s="131"/>
    </row>
    <row r="17" spans="1:14" ht="17.25" customHeight="1" thickBot="1">
      <c r="A17" s="200" t="s">
        <v>38</v>
      </c>
      <c r="B17" s="201" t="s">
        <v>75</v>
      </c>
      <c r="C17" s="202"/>
      <c r="D17" s="202"/>
      <c r="E17" s="203">
        <v>0</v>
      </c>
      <c r="F17" s="204"/>
      <c r="H17" s="131"/>
      <c r="I17" s="131"/>
      <c r="J17" s="131"/>
      <c r="K17" s="131"/>
      <c r="M17" s="131"/>
      <c r="N17" s="131"/>
    </row>
    <row r="18" spans="1:17" s="30" customFormat="1" ht="17.25" customHeight="1" thickTop="1">
      <c r="A18" s="23"/>
      <c r="B18" s="12"/>
      <c r="C18" s="23"/>
      <c r="D18" s="23"/>
      <c r="E18" s="59"/>
      <c r="F18" s="23"/>
      <c r="I18" s="209"/>
      <c r="Q18" s="132"/>
    </row>
    <row r="19" ht="17.25" customHeight="1"/>
    <row r="20" ht="17.25" customHeight="1"/>
  </sheetData>
  <sheetProtection/>
  <mergeCells count="22">
    <mergeCell ref="M8:M9"/>
    <mergeCell ref="N8:N9"/>
    <mergeCell ref="O8:O9"/>
    <mergeCell ref="A8:A9"/>
    <mergeCell ref="B8:B9"/>
    <mergeCell ref="C8:C9"/>
    <mergeCell ref="D8:D9"/>
    <mergeCell ref="E8:E9"/>
    <mergeCell ref="F8:F9"/>
    <mergeCell ref="S7:S9"/>
    <mergeCell ref="A6:B6"/>
    <mergeCell ref="P8:P9"/>
    <mergeCell ref="J8:J9"/>
    <mergeCell ref="K8:K9"/>
    <mergeCell ref="L8:L9"/>
    <mergeCell ref="Q8:Q9"/>
    <mergeCell ref="G8:G9"/>
    <mergeCell ref="H8:H9"/>
    <mergeCell ref="I8:I9"/>
    <mergeCell ref="A14:F14"/>
    <mergeCell ref="R8:R9"/>
    <mergeCell ref="P7:R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="80" zoomScaleNormal="80" zoomScalePageLayoutView="0" workbookViewId="0" topLeftCell="A9">
      <selection activeCell="E33" sqref="E33"/>
    </sheetView>
  </sheetViews>
  <sheetFormatPr defaultColWidth="9.140625" defaultRowHeight="12.75"/>
  <cols>
    <col min="1" max="1" width="12.7109375" style="15" customWidth="1"/>
    <col min="2" max="2" width="61.140625" style="15" bestFit="1" customWidth="1"/>
    <col min="3" max="3" width="22.421875" style="0" customWidth="1"/>
    <col min="4" max="4" width="27.57421875" style="0" customWidth="1"/>
    <col min="5" max="5" width="12.7109375" style="15" customWidth="1"/>
    <col min="6" max="7" width="12.28125" style="15" customWidth="1"/>
    <col min="8" max="8" width="12.00390625" style="15" customWidth="1"/>
    <col min="9" max="9" width="12.8515625" style="15" customWidth="1"/>
    <col min="10" max="10" width="45.8515625" style="77" customWidth="1"/>
    <col min="17" max="17" width="9.00390625" style="0" customWidth="1"/>
  </cols>
  <sheetData>
    <row r="1" spans="1:10" ht="15.75">
      <c r="A1" s="72" t="s">
        <v>83</v>
      </c>
      <c r="B1" s="33"/>
      <c r="C1" s="73"/>
      <c r="D1" s="62"/>
      <c r="E1" s="33"/>
      <c r="F1" s="33"/>
      <c r="G1" s="33"/>
      <c r="H1" s="33"/>
      <c r="I1" s="33"/>
      <c r="J1" s="109"/>
    </row>
    <row r="2" spans="1:9" ht="15">
      <c r="A2" s="122" t="s">
        <v>130</v>
      </c>
      <c r="B2" s="34"/>
      <c r="C2" s="123"/>
      <c r="D2" s="77"/>
      <c r="E2" s="34"/>
      <c r="F2" s="34"/>
      <c r="G2" s="34"/>
      <c r="H2" s="34"/>
      <c r="I2" s="34"/>
    </row>
    <row r="3" ht="13.5" thickBot="1"/>
    <row r="4" spans="1:10" ht="32.25" thickBot="1">
      <c r="A4" s="74" t="s">
        <v>51</v>
      </c>
      <c r="B4" s="107">
        <v>3350</v>
      </c>
      <c r="C4" s="111" t="s">
        <v>39</v>
      </c>
      <c r="D4" s="254" t="s">
        <v>108</v>
      </c>
      <c r="E4" s="255"/>
      <c r="F4" s="255"/>
      <c r="G4" s="255"/>
      <c r="H4" s="255"/>
      <c r="I4" s="256"/>
      <c r="J4" s="118" t="s">
        <v>25</v>
      </c>
    </row>
    <row r="5" spans="1:10" ht="16.5" thickBot="1">
      <c r="A5" s="75" t="s">
        <v>54</v>
      </c>
      <c r="B5" s="257" t="s">
        <v>112</v>
      </c>
      <c r="C5" s="258"/>
      <c r="D5" s="258"/>
      <c r="E5" s="259"/>
      <c r="F5" s="112"/>
      <c r="G5" s="112"/>
      <c r="H5" s="112"/>
      <c r="I5" s="113"/>
      <c r="J5" s="119" t="s">
        <v>63</v>
      </c>
    </row>
    <row r="6" spans="1:10" ht="15.75">
      <c r="A6" s="110"/>
      <c r="B6" s="108"/>
      <c r="C6" s="70"/>
      <c r="D6" s="260" t="s">
        <v>69</v>
      </c>
      <c r="E6" s="260"/>
      <c r="F6" s="260"/>
      <c r="G6" s="260"/>
      <c r="H6" s="260"/>
      <c r="I6" s="260"/>
      <c r="J6" s="119" t="s">
        <v>63</v>
      </c>
    </row>
    <row r="7" spans="1:10" ht="51">
      <c r="A7" s="261" t="s">
        <v>66</v>
      </c>
      <c r="B7" s="262"/>
      <c r="C7" s="71" t="s">
        <v>64</v>
      </c>
      <c r="D7" s="114" t="s">
        <v>67</v>
      </c>
      <c r="E7" s="116" t="s">
        <v>61</v>
      </c>
      <c r="F7" s="71" t="s">
        <v>76</v>
      </c>
      <c r="G7" s="71" t="s">
        <v>140</v>
      </c>
      <c r="H7" s="117" t="s">
        <v>141</v>
      </c>
      <c r="I7" s="115" t="s">
        <v>65</v>
      </c>
      <c r="J7" s="120"/>
    </row>
    <row r="8" spans="1:10" ht="255.75" customHeight="1">
      <c r="A8" s="137" t="s">
        <v>55</v>
      </c>
      <c r="B8" s="186" t="s">
        <v>129</v>
      </c>
      <c r="C8" s="138" t="s">
        <v>73</v>
      </c>
      <c r="D8" s="186" t="s">
        <v>122</v>
      </c>
      <c r="E8" s="138">
        <v>10747</v>
      </c>
      <c r="F8" s="138">
        <v>12705</v>
      </c>
      <c r="G8" s="138">
        <v>8470</v>
      </c>
      <c r="H8" s="138">
        <v>4431</v>
      </c>
      <c r="I8" s="188">
        <f>H8/G8</f>
        <v>0.5231404958677686</v>
      </c>
      <c r="J8" s="206" t="s">
        <v>143</v>
      </c>
    </row>
    <row r="9" spans="1:10" ht="12.75">
      <c r="A9" s="137"/>
      <c r="B9" s="139"/>
      <c r="C9" s="140" t="s">
        <v>63</v>
      </c>
      <c r="D9" s="141" t="s">
        <v>57</v>
      </c>
      <c r="E9" s="140"/>
      <c r="F9" s="140"/>
      <c r="G9" s="140"/>
      <c r="H9" s="140"/>
      <c r="I9" s="187"/>
      <c r="J9" s="142" t="s">
        <v>63</v>
      </c>
    </row>
    <row r="10" spans="1:10" ht="221.25" customHeight="1">
      <c r="A10" s="137" t="s">
        <v>56</v>
      </c>
      <c r="B10" s="138" t="s">
        <v>131</v>
      </c>
      <c r="C10" s="138" t="s">
        <v>73</v>
      </c>
      <c r="D10" s="138" t="s">
        <v>123</v>
      </c>
      <c r="E10" s="138">
        <v>360</v>
      </c>
      <c r="F10" s="138">
        <v>360</v>
      </c>
      <c r="G10" s="138">
        <v>172</v>
      </c>
      <c r="H10" s="138">
        <v>72</v>
      </c>
      <c r="I10" s="188">
        <f>H10/G10</f>
        <v>0.4186046511627907</v>
      </c>
      <c r="J10" s="207" t="s">
        <v>146</v>
      </c>
    </row>
    <row r="11" spans="1:10" ht="13.5" thickBot="1">
      <c r="A11" s="137"/>
      <c r="B11" s="143"/>
      <c r="C11" s="185" t="s">
        <v>63</v>
      </c>
      <c r="D11" s="190" t="s">
        <v>57</v>
      </c>
      <c r="E11" s="144"/>
      <c r="F11" s="144"/>
      <c r="G11" s="144"/>
      <c r="H11" s="144"/>
      <c r="I11" s="187"/>
      <c r="J11" s="142" t="s">
        <v>63</v>
      </c>
    </row>
    <row r="12" spans="1:10" ht="141" customHeight="1" thickBot="1">
      <c r="A12" s="145" t="s">
        <v>128</v>
      </c>
      <c r="B12" s="183" t="s">
        <v>124</v>
      </c>
      <c r="C12" s="182" t="s">
        <v>74</v>
      </c>
      <c r="D12" s="182" t="s">
        <v>125</v>
      </c>
      <c r="E12" s="184">
        <v>53</v>
      </c>
      <c r="F12" s="189">
        <v>52</v>
      </c>
      <c r="G12" s="189">
        <v>52</v>
      </c>
      <c r="H12" s="189">
        <v>52</v>
      </c>
      <c r="I12" s="188">
        <f>H12/G12</f>
        <v>1</v>
      </c>
      <c r="J12" s="163" t="s">
        <v>142</v>
      </c>
    </row>
    <row r="14" spans="1:9" ht="15">
      <c r="A14" s="76" t="s">
        <v>68</v>
      </c>
      <c r="B14" s="77"/>
      <c r="C14" s="78"/>
      <c r="D14" s="77"/>
      <c r="E14" s="34"/>
      <c r="F14" s="34"/>
      <c r="G14" s="34"/>
      <c r="H14" s="34"/>
      <c r="I14" s="34"/>
    </row>
    <row r="15" spans="1:9" ht="15">
      <c r="A15" s="76" t="s">
        <v>71</v>
      </c>
      <c r="B15" s="77"/>
      <c r="C15" s="78"/>
      <c r="D15" s="77"/>
      <c r="E15" s="34"/>
      <c r="F15" s="34"/>
      <c r="G15" s="34"/>
      <c r="H15" s="34"/>
      <c r="I15" s="34"/>
    </row>
    <row r="16" spans="1:9" ht="15">
      <c r="A16" s="76" t="s">
        <v>100</v>
      </c>
      <c r="B16" s="77"/>
      <c r="C16" s="78"/>
      <c r="D16" s="77"/>
      <c r="E16" s="34"/>
      <c r="F16" s="34"/>
      <c r="G16" s="34"/>
      <c r="H16" s="34"/>
      <c r="I16" s="34"/>
    </row>
    <row r="17" spans="1:9" ht="12.75">
      <c r="A17" s="76" t="s">
        <v>101</v>
      </c>
      <c r="B17" s="77"/>
      <c r="C17" s="78"/>
      <c r="D17" s="77"/>
      <c r="E17" s="34"/>
      <c r="F17" s="34"/>
      <c r="G17" s="34"/>
      <c r="H17" s="34"/>
      <c r="I17" s="34"/>
    </row>
  </sheetData>
  <sheetProtection/>
  <mergeCells count="4">
    <mergeCell ref="D4:I4"/>
    <mergeCell ref="B5:E5"/>
    <mergeCell ref="D6:I6"/>
    <mergeCell ref="A7:B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2"/>
  <sheetViews>
    <sheetView tabSelected="1" zoomScale="90" zoomScaleNormal="90" zoomScalePageLayoutView="0" workbookViewId="0" topLeftCell="A1">
      <selection activeCell="F30" sqref="F30"/>
    </sheetView>
  </sheetViews>
  <sheetFormatPr defaultColWidth="9.140625" defaultRowHeight="12.75"/>
  <cols>
    <col min="1" max="1" width="13.00390625" style="81" customWidth="1"/>
    <col min="2" max="2" width="19.421875" style="81" customWidth="1"/>
    <col min="3" max="3" width="14.140625" style="81" customWidth="1"/>
    <col min="4" max="4" width="15.421875" style="81" customWidth="1"/>
    <col min="5" max="5" width="17.421875" style="81" customWidth="1"/>
    <col min="6" max="6" width="17.57421875" style="81" customWidth="1"/>
    <col min="7" max="7" width="19.7109375" style="81" customWidth="1"/>
    <col min="8" max="8" width="21.8515625" style="81" customWidth="1"/>
    <col min="9" max="9" width="24.8515625" style="81" customWidth="1"/>
    <col min="10" max="10" width="29.00390625" style="81" customWidth="1"/>
    <col min="11" max="11" width="25.140625" style="81" customWidth="1"/>
    <col min="12" max="12" width="14.421875" style="81" customWidth="1"/>
    <col min="13" max="16384" width="9.140625" style="81" customWidth="1"/>
  </cols>
  <sheetData>
    <row r="2" spans="1:9" s="92" customFormat="1" ht="15.75">
      <c r="A2" s="91" t="s">
        <v>84</v>
      </c>
      <c r="C2" s="93"/>
      <c r="G2" s="94"/>
      <c r="H2" s="94"/>
      <c r="I2" s="94"/>
    </row>
    <row r="3" spans="1:9" s="86" customFormat="1" ht="12.75">
      <c r="A3" s="85"/>
      <c r="G3" s="87"/>
      <c r="H3" s="87"/>
      <c r="I3" s="87"/>
    </row>
    <row r="4" spans="1:9" s="89" customFormat="1" ht="12.75">
      <c r="A4" s="88" t="s">
        <v>59</v>
      </c>
      <c r="C4" s="88"/>
      <c r="G4" s="90"/>
      <c r="H4" s="90"/>
      <c r="I4" s="90"/>
    </row>
    <row r="5" spans="3:9" ht="13.5" thickBot="1">
      <c r="C5" s="80"/>
      <c r="E5" s="80"/>
      <c r="F5" s="80"/>
      <c r="G5" s="82"/>
      <c r="H5" s="82"/>
      <c r="I5" s="82"/>
    </row>
    <row r="6" spans="1:11" ht="12.75" customHeight="1">
      <c r="A6" s="263" t="s">
        <v>31</v>
      </c>
      <c r="B6" s="266" t="s">
        <v>40</v>
      </c>
      <c r="C6" s="105" t="s">
        <v>41</v>
      </c>
      <c r="D6" s="105" t="s">
        <v>42</v>
      </c>
      <c r="E6" s="105" t="s">
        <v>58</v>
      </c>
      <c r="F6" s="105" t="s">
        <v>126</v>
      </c>
      <c r="G6" s="266" t="s">
        <v>127</v>
      </c>
      <c r="H6" s="266" t="s">
        <v>45</v>
      </c>
      <c r="I6" s="266" t="s">
        <v>110</v>
      </c>
      <c r="J6" s="266" t="s">
        <v>46</v>
      </c>
      <c r="K6" s="269" t="s">
        <v>25</v>
      </c>
    </row>
    <row r="7" spans="1:11" ht="12.75" customHeight="1">
      <c r="A7" s="264"/>
      <c r="B7" s="267"/>
      <c r="C7" s="79" t="s">
        <v>26</v>
      </c>
      <c r="D7" s="79" t="s">
        <v>47</v>
      </c>
      <c r="E7" s="79" t="s">
        <v>47</v>
      </c>
      <c r="F7" s="267" t="s">
        <v>28</v>
      </c>
      <c r="G7" s="267"/>
      <c r="H7" s="267"/>
      <c r="I7" s="267"/>
      <c r="J7" s="267"/>
      <c r="K7" s="270"/>
    </row>
    <row r="8" spans="1:11" ht="18.75" customHeight="1" thickBot="1">
      <c r="A8" s="265"/>
      <c r="B8" s="268"/>
      <c r="C8" s="106" t="s">
        <v>27</v>
      </c>
      <c r="D8" s="106" t="s">
        <v>27</v>
      </c>
      <c r="E8" s="106" t="s">
        <v>27</v>
      </c>
      <c r="F8" s="268"/>
      <c r="G8" s="268"/>
      <c r="H8" s="268"/>
      <c r="I8" s="268"/>
      <c r="J8" s="268"/>
      <c r="K8" s="271"/>
    </row>
    <row r="9" spans="1:11" ht="47.25" customHeight="1">
      <c r="A9" s="102"/>
      <c r="B9" s="97"/>
      <c r="C9" s="162"/>
      <c r="D9" s="103"/>
      <c r="E9" s="103"/>
      <c r="F9" s="161"/>
      <c r="G9" s="162"/>
      <c r="H9" s="103"/>
      <c r="I9" s="103"/>
      <c r="J9" s="103"/>
      <c r="K9" s="136"/>
    </row>
    <row r="10" spans="1:11" ht="46.5" customHeight="1" thickBot="1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1"/>
    </row>
    <row r="11" spans="1:9" ht="12.75">
      <c r="A11" s="82"/>
      <c r="B11" s="82"/>
      <c r="C11" s="82"/>
      <c r="D11" s="82"/>
      <c r="E11" s="82"/>
      <c r="F11" s="82"/>
      <c r="G11" s="82"/>
      <c r="H11" s="82"/>
      <c r="I11" s="82"/>
    </row>
    <row r="12" spans="5:9" ht="12.75">
      <c r="E12" s="82"/>
      <c r="F12" s="82"/>
      <c r="G12" s="82"/>
      <c r="H12" s="82"/>
      <c r="I12" s="82"/>
    </row>
    <row r="13" spans="7:9" ht="12.75" customHeight="1">
      <c r="G13" s="82"/>
      <c r="H13" s="82"/>
      <c r="I13" s="82"/>
    </row>
    <row r="14" spans="1:9" s="89" customFormat="1" ht="12.75">
      <c r="A14" s="88" t="s">
        <v>60</v>
      </c>
      <c r="G14" s="90"/>
      <c r="H14" s="90"/>
      <c r="I14" s="90"/>
    </row>
    <row r="15" spans="3:9" ht="16.5" thickBot="1">
      <c r="C15" s="95"/>
      <c r="D15" s="83"/>
      <c r="E15" s="80"/>
      <c r="F15" s="80"/>
      <c r="G15" s="83"/>
      <c r="H15" s="84"/>
      <c r="I15" s="84"/>
    </row>
    <row r="16" spans="1:12" ht="18.75" customHeight="1">
      <c r="A16" s="263" t="s">
        <v>31</v>
      </c>
      <c r="B16" s="266" t="s">
        <v>40</v>
      </c>
      <c r="C16" s="105" t="s">
        <v>29</v>
      </c>
      <c r="D16" s="105" t="s">
        <v>41</v>
      </c>
      <c r="E16" s="105" t="s">
        <v>42</v>
      </c>
      <c r="F16" s="105" t="s">
        <v>43</v>
      </c>
      <c r="G16" s="105" t="s">
        <v>32</v>
      </c>
      <c r="H16" s="266" t="s">
        <v>44</v>
      </c>
      <c r="I16" s="266" t="s">
        <v>111</v>
      </c>
      <c r="J16" s="266" t="s">
        <v>45</v>
      </c>
      <c r="K16" s="266" t="s">
        <v>46</v>
      </c>
      <c r="L16" s="269" t="s">
        <v>25</v>
      </c>
    </row>
    <row r="17" spans="1:12" ht="12.75">
      <c r="A17" s="264"/>
      <c r="B17" s="267"/>
      <c r="C17" s="79" t="s">
        <v>30</v>
      </c>
      <c r="D17" s="79" t="s">
        <v>26</v>
      </c>
      <c r="E17" s="79" t="s">
        <v>47</v>
      </c>
      <c r="F17" s="79" t="s">
        <v>47</v>
      </c>
      <c r="G17" s="79" t="s">
        <v>28</v>
      </c>
      <c r="H17" s="267"/>
      <c r="I17" s="267"/>
      <c r="J17" s="267"/>
      <c r="K17" s="267"/>
      <c r="L17" s="270"/>
    </row>
    <row r="18" spans="1:12" ht="13.5" thickBot="1">
      <c r="A18" s="265"/>
      <c r="B18" s="268"/>
      <c r="C18" s="106"/>
      <c r="D18" s="106" t="s">
        <v>27</v>
      </c>
      <c r="E18" s="106" t="s">
        <v>27</v>
      </c>
      <c r="F18" s="106" t="s">
        <v>27</v>
      </c>
      <c r="G18" s="106"/>
      <c r="H18" s="268"/>
      <c r="I18" s="268"/>
      <c r="J18" s="268"/>
      <c r="K18" s="268"/>
      <c r="L18" s="271"/>
    </row>
    <row r="19" spans="1:12" ht="12.75">
      <c r="A19" s="102"/>
      <c r="B19" s="103"/>
      <c r="C19" s="103"/>
      <c r="D19" s="103">
        <v>0</v>
      </c>
      <c r="E19" s="103"/>
      <c r="F19" s="103"/>
      <c r="G19" s="103"/>
      <c r="H19" s="103"/>
      <c r="I19" s="103"/>
      <c r="J19" s="103"/>
      <c r="K19" s="103"/>
      <c r="L19" s="104"/>
    </row>
    <row r="20" spans="1:12" ht="12.75">
      <c r="A20" s="96"/>
      <c r="B20" s="97"/>
      <c r="C20" s="97"/>
      <c r="D20" s="97">
        <v>0</v>
      </c>
      <c r="E20" s="97"/>
      <c r="F20" s="97"/>
      <c r="G20" s="97"/>
      <c r="H20" s="97"/>
      <c r="I20" s="97"/>
      <c r="J20" s="97"/>
      <c r="K20" s="97"/>
      <c r="L20" s="98"/>
    </row>
    <row r="21" spans="1:12" ht="12.75">
      <c r="A21" s="96"/>
      <c r="B21" s="97"/>
      <c r="C21" s="97"/>
      <c r="D21" s="97">
        <v>0</v>
      </c>
      <c r="E21" s="97"/>
      <c r="F21" s="97"/>
      <c r="G21" s="97"/>
      <c r="H21" s="97"/>
      <c r="I21" s="97"/>
      <c r="J21" s="97"/>
      <c r="K21" s="97"/>
      <c r="L21" s="98"/>
    </row>
    <row r="22" spans="1:12" ht="13.5" thickBot="1">
      <c r="A22" s="99"/>
      <c r="B22" s="100"/>
      <c r="C22" s="100"/>
      <c r="D22" s="100">
        <v>0</v>
      </c>
      <c r="E22" s="100"/>
      <c r="F22" s="100"/>
      <c r="G22" s="100"/>
      <c r="H22" s="100"/>
      <c r="I22" s="100"/>
      <c r="J22" s="100"/>
      <c r="K22" s="100"/>
      <c r="L22" s="101"/>
    </row>
  </sheetData>
  <sheetProtection/>
  <mergeCells count="15">
    <mergeCell ref="L16:L18"/>
    <mergeCell ref="K6:K8"/>
    <mergeCell ref="F7:F8"/>
    <mergeCell ref="K16:K18"/>
    <mergeCell ref="B6:B8"/>
    <mergeCell ref="G6:G8"/>
    <mergeCell ref="H6:H8"/>
    <mergeCell ref="I6:I8"/>
    <mergeCell ref="J6:J8"/>
    <mergeCell ref="A6:A8"/>
    <mergeCell ref="A16:A18"/>
    <mergeCell ref="B16:B18"/>
    <mergeCell ref="H16:H18"/>
    <mergeCell ref="I16:I18"/>
    <mergeCell ref="J16:J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2020-09-18T08:36:01Z</cp:lastPrinted>
  <dcterms:created xsi:type="dcterms:W3CDTF">2006-01-12T07:01:41Z</dcterms:created>
  <dcterms:modified xsi:type="dcterms:W3CDTF">2020-10-01T12:37:11Z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