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3'!$A$1:$S$18</definedName>
    <definedName name="_xlnm.Print_Area" localSheetId="2">'Aneksi nr. 4'!$A$1:$J$18</definedName>
    <definedName name="_xlnm.Print_Area" localSheetId="3">'Aneksi nr. 5'!$A$1:$L$20</definedName>
    <definedName name="_xlnm.Print_Area" localSheetId="0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<sst xmlns="http://schemas.openxmlformats.org/spreadsheetml/2006/main" count="185" uniqueCount="134">
  <si>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</si>
  <si>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</si>
  <si>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</si>
  <si>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</si>
  <si>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</si>
  <si>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</si>
  <si>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</si>
  <si>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</si>
  <si>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</si>
  <si>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</si>
  <si>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</si>
  <si>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</si>
  <si>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</si>
  <si>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</si>
  <si>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</si>
  <si>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</si>
  <si>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</si>
  <si>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</si>
  <si>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</si>
  <si>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</si>
  <si>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</si>
  <si>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</si>
  <si>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</si>
  <si>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</si>
  <si>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</si>
  <si>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</si>
  <si>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</si>
  <si>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</si>
  <si>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</si>
  <si>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</si>
  <si>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</si>
  <si>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</si>
  <si>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</si>
  <si>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</si>
  <si>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</si>
  <si>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</si>
  <si>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</si>
  <si>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</si>
  <si>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</si>
  <si>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</si>
  <si>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</si>
  <si>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</si>
  <si>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</si>
  <si>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</si>
  <si>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</si>
  <si>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</si>
  <si>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</si>
  <si>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</si>
  <si>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</si>
  <si>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</si>
  <si>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</si>
  <si>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</si>
  <si>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>Qellimi 1</t>
  </si>
  <si>
    <t>Viti i përfundimit</t>
  </si>
  <si>
    <t>Projektet me financim te brendshëm (ne 000/leke)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</si>
  <si>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</si>
  <si>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</si>
  <si>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</si>
  <si>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</si>
  <si>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**Treguesit e performancës/Produktet:</t>
  </si>
  <si>
    <t>Emertimi i Treguesit te Performances/Produktit</t>
  </si>
  <si>
    <t xml:space="preserve">Njësia matese </t>
  </si>
  <si>
    <t>A</t>
  </si>
  <si>
    <t>i
Periudhes/progresiv</t>
  </si>
  <si>
    <t xml:space="preserve"> Plani i Periudhes/progresiv</t>
  </si>
  <si>
    <t>(6)</t>
  </si>
  <si>
    <t>(7)=(6)-(5)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</si>
  <si>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</si>
  <si>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</si>
  <si>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</si>
  <si>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</si>
  <si>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</si>
  <si>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</si>
  <si>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</si>
  <si>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</si>
  <si>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</si>
  <si>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</si>
  <si>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</si>
  <si>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</si>
  <si>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</si>
  <si>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</si>
  <si>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 xml:space="preserve">Objektivi 1 </t>
  </si>
  <si>
    <t>Periudha e Raportimit:  viti 2017</t>
  </si>
  <si>
    <t>Buxheti 2017</t>
  </si>
  <si>
    <t>Plani i buxhetit viti 2017</t>
  </si>
  <si>
    <t>Likujduar vlera e prokuruar</t>
  </si>
  <si>
    <t>REALIZIMI për periudhën e raportimit (12-mujore/vjetore)</t>
  </si>
  <si>
    <t>Legalizimi dhe perpunimi I informacionit tekniko ligjor per ndertimet informale</t>
  </si>
  <si>
    <t>Nr. I praktikave legalizimi pasuri informalei</t>
  </si>
  <si>
    <t>Sasia Faktike        ( Viti  2017)</t>
  </si>
  <si>
    <t>Shpenzimet  faktike
(Viti 2017)</t>
  </si>
  <si>
    <t>Kosto per Njesi (viti 2017)</t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</si>
  <si>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2017</t>
    </r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</si>
  <si>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2018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</si>
  <si>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12 mujor </t>
    </r>
    <r>
      <rPr>
        <b/>
        <sz val="8"/>
        <rFont val="Arial"/>
        <family val="2"/>
      </rPr>
      <t>te vitit 2018)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</si>
  <si>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2018)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</si>
  <si>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2018)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</si>
  <si>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2018)</t>
    </r>
  </si>
  <si>
    <t>MINISTRIA E DREJTESISE</t>
  </si>
  <si>
    <t>1014107</t>
  </si>
  <si>
    <t>01180</t>
  </si>
  <si>
    <t>i vitit paraardhes
Viti _2017_</t>
  </si>
  <si>
    <t>Plan                   Viti 2018</t>
  </si>
  <si>
    <t>Plan Fillestar Viti 2018</t>
  </si>
  <si>
    <t>Plan i Rishikuar Viti 2018</t>
  </si>
  <si>
    <t>Nga keto per ATP-ne</t>
  </si>
  <si>
    <t>ALUIZNI, në përputhje me kuadrin ligjor në fuqi, ka për mision të zbatojë politikat sektoriale në fushën e legalizimit të ndërtimeve pa leje, rregullimit të raporteve të pronësisë mbi truallin dhe zhvillimit urban të territoreve me ndërtime të legalizuara. ALUIZNI, kryen detyrat dhe ushtron përgjegjësitë e përcaktura në përputhje me Ligjin Nr.9482, datë 03.04.2006 "Për legalizimin, urbanizimin dhe integrimin e ndërtimeve pa leje", i ndryshuar, dhe Ligjin Nr.10186, datë 05.11.2009 "Për rregullimin e pronësisë në truallin shtetëror në zonat me përparësi turizmin", i ndryshuar, si dhe akteve të tjera ligjore e nënligjore në fuqi.</t>
  </si>
  <si>
    <t>Realizimi I te ardhurave nga legalizimi</t>
  </si>
  <si>
    <t>M140303</t>
  </si>
  <si>
    <t>Blerje paisje elektronike(kontrat lidhur ne dhjetor 2017)</t>
  </si>
  <si>
    <t>M140049</t>
  </si>
  <si>
    <t>Blerje paisje elektronike ( fond I ngrire)</t>
  </si>
  <si>
    <t>M140332</t>
  </si>
  <si>
    <t>Hartimi I projektzbatimit per Shtese kati ne drejtorine epergjithsme</t>
  </si>
  <si>
    <t>M140333</t>
  </si>
  <si>
    <t>Shtese kati</t>
  </si>
  <si>
    <t>E paprokuruar</t>
  </si>
  <si>
    <t>Per tu transferuar drejtorive te varesise, nuk mund te realizuar per arsye te kushteve teknike te godines ekzistuese.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</si>
  <si>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2018)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</si>
  <si>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 mujorit </t>
    </r>
    <r>
      <rPr>
        <b/>
        <sz val="8"/>
        <rFont val="Arial"/>
        <family val="2"/>
      </rPr>
      <t>2018)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</si>
  <si>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4 mujorin I te vitit </t>
    </r>
    <r>
      <rPr>
        <b/>
        <sz val="8"/>
        <rFont val="Arial"/>
        <family val="2"/>
      </rPr>
      <t>2018)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</si>
  <si>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 mujorit te vitit </t>
    </r>
    <r>
      <rPr>
        <b/>
        <sz val="8"/>
        <rFont val="Arial"/>
        <family val="2"/>
      </rPr>
      <t>2018)</t>
    </r>
  </si>
  <si>
    <r>
      <t xml:space="preserve">Niveli i Parashikuar per 4 mujorin I  vitin </t>
    </r>
    <r>
      <rPr>
        <b/>
        <u val="single"/>
        <sz val="10"/>
        <color indexed="60"/>
        <rFont val="Calibri"/>
        <family val="2"/>
      </rPr>
      <t>2018</t>
    </r>
  </si>
  <si>
    <t>Niveli faktik per 4 mujorin I  vitin 2018</t>
  </si>
  <si>
    <t>Realizimi I te ardhurave nga legalizimi/ne leke</t>
  </si>
  <si>
    <t>Per ATP-ne/ne leke</t>
  </si>
  <si>
    <t>Sherbimi I kthimit dhe kompesimit te pronave</t>
  </si>
  <si>
    <t>Mosmiratimi I 6 projektVKM-ve per kalimin e pronesise per ndertimet informale.</t>
  </si>
  <si>
    <t>Sasia e ( sipas planit 12 mujor te vitit 2018)</t>
  </si>
  <si>
    <t>Nr. I praktikave legalizimi pasuri informale</t>
  </si>
  <si>
    <t>Artan Lame</t>
  </si>
  <si>
    <t>Elira Kokona</t>
  </si>
  <si>
    <t>Agjencia e Trajtimit te Pronave (ALUIZNI)</t>
  </si>
  <si>
    <t>Sherbimi I kthimit dhe kompensimit te pronave (ALUIZNI)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</si>
</sst>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ë&quot;;\-#,##0&quot;Lekë&quot;"/>
    <numFmt numFmtId="165" formatCode="#,##0&quot;Lekë&quot;;[Red]\-#,##0&quot;Lekë&quot;"/>
    <numFmt numFmtId="166" formatCode="#,##0.00&quot;Lekë&quot;;\-#,##0.00&quot;Lekë&quot;"/>
    <numFmt numFmtId="167" formatCode="#,##0.00&quot;Lekë&quot;;[Red]\-#,##0.00&quot;Lekë&quot;"/>
    <numFmt numFmtId="168" formatCode="_-* #,##0&quot;Lekë&quot;_-;\-* #,##0&quot;Lekë&quot;_-;_-* &quot;-&quot;&quot;Lekë&quot;_-;_-@_-"/>
    <numFmt numFmtId="169" formatCode="_-* #,##0_L_e_k_ë_-;\-* #,##0_L_e_k_ë_-;_-* &quot;-&quot;_L_e_k_ë_-;_-@_-"/>
    <numFmt numFmtId="170" formatCode="_-* #,##0.00&quot;Lekë&quot;_-;\-* #,##0.00&quot;Lekë&quot;_-;_-* &quot;-&quot;??&quot;Lekë&quot;_-;_-@_-"/>
    <numFmt numFmtId="171" formatCode="_-* #,##0.00_L_e_k_ë_-;\-* #,##0.00_L_e_k_ë_-;_-* &quot;-&quot;??_L_e_k_ë_-;_-@_-"/>
    <numFmt numFmtId="172" formatCode="_-* #,##0&quot;Lek&quot;_-;\-* #,##0&quot;Lek&quot;_-;_-* &quot;-&quot;&quot;Lek&quot;_-;_-@_-"/>
    <numFmt numFmtId="173" formatCode="_-* #,##0_L_e_k_-;\-* #,##0_L_e_k_-;_-* &quot;-&quot;_L_e_k_-;_-@_-"/>
    <numFmt numFmtId="174" formatCode="_-* #,##0.00&quot;Lek&quot;_-;\-* #,##0.00&quot;Lek&quot;_-;_-* &quot;-&quot;??&quot;Lek&quot;_-;_-@_-"/>
    <numFmt numFmtId="175" formatCode="_-* #,##0.00_L_e_k_-;\-* #,##0.00_L_e_k_-;_-* &quot;-&quot;??_L_e_k_-;_-@_-"/>
    <numFmt numFmtId="176" formatCode="#,##0.0"/>
    <numFmt numFmtId="177" formatCode="_-* #,##0_-;\-* #,##0_-;_-* &quot;-&quot;_-;_-@_-"/>
    <numFmt numFmtId="178" formatCode="_-* #,##0.00_-;\-* #,##0.00_-;_-* &quot;-&quot;??_-;_-@_-"/>
    <numFmt numFmtId="179" formatCode="0.0%"/>
    <numFmt numFmtId="180" formatCode="0.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_-* #,##0_L_e_k_-;\-* #,##0_L_e_k_-;_-* &quot;-&quot;??_L_e_k_-;_-@_-"/>
    <numFmt numFmtId="201" formatCode="_-* #,##0.0_L_e_k_-;\-* #,##0.0_L_e_k_-;_-* &quot;-&quot;??_L_e_k_-;_-@_-"/>
    <numFmt numFmtId="202" formatCode="0.000%"/>
    <numFmt numFmtId="203" formatCode="_(* #,##0_);_(* \(#,##0\);_(* &quot;-&quot;??_);_(@_)"/>
  </numFmts>
  <fonts count="10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name val="Bookman Old Style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u val="single"/>
      <sz val="12"/>
      <color indexed="60"/>
      <name val="Arial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9"/>
      <name val="Arial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b/>
      <i/>
      <sz val="8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</font>
    <font>
      <sz val="10"/>
      <color rgb="FFFF0000"/>
      <name val="Arial"/>
      <family val="2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  <font>
      <b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86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5" fontId="0" fillId="0" borderId="0" applyFont="0" applyFill="0" applyBorder="0" applyAlignment="0" applyProtection="0"/>
    <xf numFmtId="0" fontId="19" fillId="0" borderId="0">
      <alignment/>
      <protection/>
    </xf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9" fontId="0" fillId="5" borderId="5" applyNumberFormat="0" applyFont="0" applyBorder="0" applyAlignment="0" applyProtection="0"/>
    <xf numFmtId="179" fontId="0" fillId="5" borderId="5" applyNumberFormat="0" applyFont="0" applyBorder="0" applyAlignment="0" applyProtection="0"/>
    <xf numFmtId="179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6" fontId="27" fillId="0" borderId="0">
      <alignment/>
      <protection/>
    </xf>
    <xf numFmtId="0" fontId="28" fillId="0" borderId="10" applyNumberFormat="0" applyFill="0" applyAlignment="0" applyProtection="0"/>
    <xf numFmtId="195" fontId="17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188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40" fontId="11" fillId="22" borderId="0">
      <alignment horizontal="right"/>
      <protection/>
    </xf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196" fontId="29" fillId="0" borderId="0" applyFill="0" applyBorder="0" applyAlignment="0">
      <protection/>
    </xf>
    <xf numFmtId="196" fontId="29" fillId="0" borderId="0" applyFill="0" applyBorder="0" applyAlignment="0">
      <protection/>
    </xf>
    <xf numFmtId="196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92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3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4" fontId="29" fillId="0" borderId="0">
      <alignment horizontal="right"/>
      <protection/>
    </xf>
    <xf numFmtId="194" fontId="29" fillId="0" borderId="0">
      <alignment horizontal="right"/>
      <protection/>
    </xf>
    <xf numFmtId="194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10" fillId="0" borderId="0">
      <alignment horizontal="right"/>
      <protection/>
    </xf>
    <xf numFmtId="180" fontId="10" fillId="0" borderId="0">
      <alignment horizontal="right"/>
      <protection/>
    </xf>
    <xf numFmtId="180" fontId="10" fillId="0" borderId="0">
      <alignment horizontal="right"/>
      <protection/>
    </xf>
    <xf numFmtId="0" fontId="44" fillId="0" borderId="0" applyProtection="0">
      <alignment/>
    </xf>
    <xf numFmtId="197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3" fillId="26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0" fillId="0" borderId="0" xfId="0" applyFont="1" applyAlignment="1">
      <alignment horizontal="left"/>
    </xf>
    <xf numFmtId="0" fontId="90" fillId="0" borderId="0" xfId="0" applyFont="1" applyAlignment="1">
      <alignment/>
    </xf>
    <xf numFmtId="0" fontId="91" fillId="0" borderId="22" xfId="0" applyFont="1" applyBorder="1" applyAlignment="1">
      <alignment horizontal="center" vertical="center" wrapText="1"/>
    </xf>
    <xf numFmtId="0" fontId="88" fillId="26" borderId="23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2" fillId="0" borderId="0" xfId="119" applyFont="1" applyFill="1" applyAlignment="1">
      <alignment vertical="center" wrapText="1"/>
      <protection/>
    </xf>
    <xf numFmtId="0" fontId="0" fillId="0" borderId="0" xfId="119" applyFill="1" applyAlignment="1">
      <alignment vertical="center" wrapText="1"/>
      <protection/>
    </xf>
    <xf numFmtId="0" fontId="0" fillId="0" borderId="0" xfId="119" applyFill="1" applyBorder="1" applyAlignment="1">
      <alignment vertical="center" wrapText="1"/>
      <protection/>
    </xf>
    <xf numFmtId="0" fontId="2" fillId="0" borderId="0" xfId="119" applyFont="1" applyFill="1" applyAlignment="1">
      <alignment vertical="center"/>
      <protection/>
    </xf>
    <xf numFmtId="0" fontId="0" fillId="0" borderId="0" xfId="119" applyFill="1" applyAlignment="1">
      <alignment vertical="center"/>
      <protection/>
    </xf>
    <xf numFmtId="0" fontId="0" fillId="0" borderId="0" xfId="119" applyFill="1" applyBorder="1" applyAlignment="1">
      <alignment vertical="center"/>
      <protection/>
    </xf>
    <xf numFmtId="0" fontId="85" fillId="0" borderId="0" xfId="119" applyFont="1" applyFill="1" applyAlignment="1">
      <alignment vertical="center"/>
      <protection/>
    </xf>
    <xf numFmtId="0" fontId="85" fillId="0" borderId="0" xfId="119" applyFont="1" applyFill="1" applyBorder="1" applyAlignment="1">
      <alignment vertical="center"/>
      <protection/>
    </xf>
    <xf numFmtId="0" fontId="82" fillId="0" borderId="0" xfId="119" applyFont="1" applyFill="1" applyAlignment="1">
      <alignment vertical="center"/>
      <protection/>
    </xf>
    <xf numFmtId="0" fontId="82" fillId="0" borderId="0" xfId="119" applyFont="1" applyFill="1" applyBorder="1" applyAlignment="1">
      <alignment vertical="center"/>
      <protection/>
    </xf>
    <xf numFmtId="0" fontId="88" fillId="0" borderId="9" xfId="0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4" fillId="0" borderId="16" xfId="0" applyFont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9" fontId="0" fillId="27" borderId="29" xfId="132" applyFont="1" applyFill="1" applyBorder="1" applyAlignment="1">
      <alignment horizontal="center" vertical="center" wrapText="1"/>
    </xf>
    <xf numFmtId="0" fontId="95" fillId="0" borderId="30" xfId="0" applyFont="1" applyBorder="1" applyAlignment="1">
      <alignment horizontal="center" vertical="center" wrapText="1"/>
    </xf>
    <xf numFmtId="0" fontId="95" fillId="26" borderId="31" xfId="0" applyFont="1" applyFill="1" applyBorder="1" applyAlignment="1">
      <alignment horizontal="center" vertical="center" wrapText="1"/>
    </xf>
    <xf numFmtId="0" fontId="95" fillId="0" borderId="32" xfId="0" applyFont="1" applyFill="1" applyBorder="1" applyAlignment="1">
      <alignment horizontal="center" vertical="center" wrapText="1"/>
    </xf>
    <xf numFmtId="9" fontId="83" fillId="26" borderId="33" xfId="0" applyNumberFormat="1" applyFont="1" applyFill="1" applyBorder="1" applyAlignment="1">
      <alignment horizontal="center" vertical="center" wrapText="1"/>
    </xf>
    <xf numFmtId="0" fontId="4" fillId="26" borderId="2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/>
    </xf>
    <xf numFmtId="0" fontId="9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3" fontId="0" fillId="26" borderId="34" xfId="0" applyNumberFormat="1" applyFont="1" applyFill="1" applyBorder="1" applyAlignment="1">
      <alignment horizontal="center" vertical="center"/>
    </xf>
    <xf numFmtId="3" fontId="0" fillId="27" borderId="35" xfId="0" applyNumberFormat="1" applyFont="1" applyFill="1" applyBorder="1" applyAlignment="1">
      <alignment horizontal="center" vertical="center"/>
    </xf>
    <xf numFmtId="0" fontId="95" fillId="0" borderId="36" xfId="0" applyFont="1" applyBorder="1" applyAlignment="1">
      <alignment horizontal="center"/>
    </xf>
    <xf numFmtId="0" fontId="95" fillId="0" borderId="37" xfId="0" applyFont="1" applyBorder="1" applyAlignment="1">
      <alignment horizontal="center"/>
    </xf>
    <xf numFmtId="0" fontId="95" fillId="0" borderId="0" xfId="0" applyFont="1" applyAlignment="1">
      <alignment horizontal="center" vertical="center" wrapText="1"/>
    </xf>
    <xf numFmtId="49" fontId="2" fillId="28" borderId="21" xfId="0" applyNumberFormat="1" applyFont="1" applyFill="1" applyBorder="1" applyAlignment="1">
      <alignment horizontal="center" vertical="center"/>
    </xf>
    <xf numFmtId="9" fontId="0" fillId="0" borderId="0" xfId="132" applyFont="1" applyAlignment="1">
      <alignment vertical="center"/>
    </xf>
    <xf numFmtId="3" fontId="0" fillId="0" borderId="0" xfId="0" applyNumberFormat="1" applyAlignment="1">
      <alignment vertical="center"/>
    </xf>
    <xf numFmtId="179" fontId="0" fillId="27" borderId="38" xfId="132" applyNumberFormat="1" applyFont="1" applyFill="1" applyBorder="1" applyAlignment="1">
      <alignment horizontal="center" vertical="center"/>
    </xf>
    <xf numFmtId="3" fontId="97" fillId="0" borderId="0" xfId="0" applyNumberFormat="1" applyFont="1" applyFill="1" applyAlignment="1">
      <alignment/>
    </xf>
    <xf numFmtId="0" fontId="97" fillId="0" borderId="0" xfId="0" applyFont="1" applyFill="1" applyAlignment="1">
      <alignment/>
    </xf>
    <xf numFmtId="0" fontId="0" fillId="29" borderId="39" xfId="119" applyFill="1" applyBorder="1" applyAlignment="1">
      <alignment vertical="center" wrapText="1"/>
      <protection/>
    </xf>
    <xf numFmtId="0" fontId="0" fillId="29" borderId="38" xfId="119" applyFill="1" applyBorder="1" applyAlignment="1">
      <alignment vertical="center" wrapText="1"/>
      <protection/>
    </xf>
    <xf numFmtId="0" fontId="3" fillId="30" borderId="40" xfId="119" applyFont="1" applyFill="1" applyBorder="1" applyAlignment="1">
      <alignment horizontal="center" vertical="center" wrapText="1"/>
      <protection/>
    </xf>
    <xf numFmtId="0" fontId="3" fillId="30" borderId="16" xfId="119" applyFont="1" applyFill="1" applyBorder="1" applyAlignment="1">
      <alignment horizontal="center" vertical="center" wrapText="1"/>
      <protection/>
    </xf>
    <xf numFmtId="0" fontId="3" fillId="30" borderId="41" xfId="119" applyFont="1" applyFill="1" applyBorder="1" applyAlignment="1">
      <alignment horizontal="center" vertical="center" wrapText="1"/>
      <protection/>
    </xf>
    <xf numFmtId="0" fontId="98" fillId="26" borderId="9" xfId="0" applyFont="1" applyFill="1" applyBorder="1" applyAlignment="1">
      <alignment horizontal="left" vertical="center" wrapText="1"/>
    </xf>
    <xf numFmtId="0" fontId="89" fillId="29" borderId="9" xfId="0" applyFont="1" applyFill="1" applyBorder="1" applyAlignment="1">
      <alignment horizontal="center" vertical="center" wrapText="1"/>
    </xf>
    <xf numFmtId="0" fontId="89" fillId="29" borderId="29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/>
    </xf>
    <xf numFmtId="0" fontId="0" fillId="29" borderId="0" xfId="0" applyFill="1" applyAlignment="1">
      <alignment/>
    </xf>
    <xf numFmtId="0" fontId="88" fillId="26" borderId="42" xfId="0" applyFont="1" applyFill="1" applyBorder="1" applyAlignment="1">
      <alignment horizontal="center" vertical="center" wrapText="1"/>
    </xf>
    <xf numFmtId="200" fontId="56" fillId="28" borderId="28" xfId="53" applyNumberFormat="1" applyFont="1" applyFill="1" applyBorder="1" applyAlignment="1">
      <alignment horizontal="left" vertical="center" wrapText="1"/>
    </xf>
    <xf numFmtId="3" fontId="0" fillId="26" borderId="43" xfId="0" applyNumberFormat="1" applyFont="1" applyFill="1" applyBorder="1" applyAlignment="1">
      <alignment horizontal="center" vertical="center"/>
    </xf>
    <xf numFmtId="3" fontId="0" fillId="31" borderId="44" xfId="0" applyNumberFormat="1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/>
    </xf>
    <xf numFmtId="9" fontId="49" fillId="31" borderId="45" xfId="0" applyNumberFormat="1" applyFont="1" applyFill="1" applyBorder="1" applyAlignment="1">
      <alignment horizontal="left" vertical="center" wrapText="1"/>
    </xf>
    <xf numFmtId="0" fontId="88" fillId="0" borderId="23" xfId="0" applyFont="1" applyBorder="1" applyAlignment="1">
      <alignment horizontal="center" vertical="center" wrapText="1"/>
    </xf>
    <xf numFmtId="0" fontId="88" fillId="26" borderId="46" xfId="0" applyFont="1" applyFill="1" applyBorder="1" applyAlignment="1">
      <alignment horizontal="center" vertical="center" wrapText="1"/>
    </xf>
    <xf numFmtId="3" fontId="0" fillId="26" borderId="23" xfId="0" applyNumberFormat="1" applyFont="1" applyFill="1" applyBorder="1" applyAlignment="1">
      <alignment horizontal="center" vertical="center"/>
    </xf>
    <xf numFmtId="9" fontId="0" fillId="27" borderId="47" xfId="132" applyFont="1" applyFill="1" applyBorder="1" applyAlignment="1">
      <alignment horizontal="center" vertical="center" wrapText="1"/>
    </xf>
    <xf numFmtId="3" fontId="99" fillId="26" borderId="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7" fillId="0" borderId="0" xfId="119" applyFont="1" applyFill="1" applyAlignment="1">
      <alignment vertical="center"/>
      <protection/>
    </xf>
    <xf numFmtId="0" fontId="58" fillId="0" borderId="0" xfId="119" applyFont="1" applyFill="1" applyAlignment="1">
      <alignment vertical="center"/>
      <protection/>
    </xf>
    <xf numFmtId="0" fontId="58" fillId="0" borderId="0" xfId="119" applyFont="1" applyFill="1" applyAlignment="1">
      <alignment horizontal="left" vertical="center"/>
      <protection/>
    </xf>
    <xf numFmtId="0" fontId="0" fillId="0" borderId="0" xfId="119" applyFont="1" applyFill="1" applyAlignment="1">
      <alignment vertical="center"/>
      <protection/>
    </xf>
    <xf numFmtId="0" fontId="0" fillId="0" borderId="0" xfId="119" applyFont="1" applyFill="1" applyAlignment="1">
      <alignment vertical="center" wrapText="1"/>
      <protection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0" fontId="0" fillId="32" borderId="48" xfId="0" applyFont="1" applyFill="1" applyBorder="1" applyAlignment="1">
      <alignment horizontal="left" vertical="center" wrapText="1"/>
    </xf>
    <xf numFmtId="3" fontId="0" fillId="27" borderId="28" xfId="0" applyNumberFormat="1" applyFont="1" applyFill="1" applyBorder="1" applyAlignment="1">
      <alignment horizontal="center" vertical="center"/>
    </xf>
    <xf numFmtId="179" fontId="0" fillId="27" borderId="21" xfId="132" applyNumberFormat="1" applyFont="1" applyFill="1" applyBorder="1" applyAlignment="1">
      <alignment horizontal="center" vertical="center"/>
    </xf>
    <xf numFmtId="3" fontId="0" fillId="26" borderId="29" xfId="0" applyNumberFormat="1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3" fontId="0" fillId="27" borderId="38" xfId="0" applyNumberFormat="1" applyFont="1" applyFill="1" applyBorder="1" applyAlignment="1">
      <alignment horizontal="center" vertical="center"/>
    </xf>
    <xf numFmtId="3" fontId="99" fillId="26" borderId="2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9" borderId="0" xfId="119" applyFill="1" applyAlignment="1">
      <alignment vertical="center" wrapText="1"/>
      <protection/>
    </xf>
    <xf numFmtId="0" fontId="51" fillId="0" borderId="9" xfId="0" applyFont="1" applyBorder="1" applyAlignment="1">
      <alignment horizontal="center"/>
    </xf>
    <xf numFmtId="0" fontId="0" fillId="29" borderId="49" xfId="119" applyFill="1" applyBorder="1" applyAlignment="1">
      <alignment vertical="center" wrapText="1"/>
      <protection/>
    </xf>
    <xf numFmtId="176" fontId="97" fillId="0" borderId="0" xfId="0" applyNumberFormat="1" applyFont="1" applyFill="1" applyAlignment="1">
      <alignment/>
    </xf>
    <xf numFmtId="200" fontId="56" fillId="28" borderId="45" xfId="53" applyNumberFormat="1" applyFont="1" applyFill="1" applyBorder="1" applyAlignment="1">
      <alignment horizontal="left" vertical="center" wrapText="1"/>
    </xf>
    <xf numFmtId="0" fontId="56" fillId="28" borderId="38" xfId="124" applyFont="1" applyFill="1" applyBorder="1" applyAlignment="1">
      <alignment horizontal="left" vertical="center" wrapText="1"/>
      <protection/>
    </xf>
    <xf numFmtId="176" fontId="0" fillId="0" borderId="0" xfId="0" applyNumberFormat="1" applyAlignment="1">
      <alignment/>
    </xf>
    <xf numFmtId="181" fontId="0" fillId="0" borderId="0" xfId="0" applyNumberFormat="1" applyAlignment="1">
      <alignment/>
    </xf>
    <xf numFmtId="176" fontId="3" fillId="0" borderId="0" xfId="0" applyNumberFormat="1" applyFont="1" applyBorder="1" applyAlignment="1">
      <alignment wrapText="1"/>
    </xf>
    <xf numFmtId="0" fontId="4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49" fontId="100" fillId="0" borderId="4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27" borderId="21" xfId="0" applyFont="1" applyFill="1" applyBorder="1" applyAlignment="1">
      <alignment horizontal="center"/>
    </xf>
    <xf numFmtId="176" fontId="8" fillId="27" borderId="9" xfId="0" applyNumberFormat="1" applyFont="1" applyFill="1" applyBorder="1" applyAlignment="1">
      <alignment horizontal="center"/>
    </xf>
    <xf numFmtId="176" fontId="4" fillId="27" borderId="38" xfId="0" applyNumberFormat="1" applyFont="1" applyFill="1" applyBorder="1" applyAlignment="1">
      <alignment horizontal="center"/>
    </xf>
    <xf numFmtId="49" fontId="100" fillId="0" borderId="50" xfId="0" applyNumberFormat="1" applyFont="1" applyFill="1" applyBorder="1" applyAlignment="1">
      <alignment horizontal="center" vertical="center"/>
    </xf>
    <xf numFmtId="176" fontId="3" fillId="27" borderId="38" xfId="0" applyNumberFormat="1" applyFont="1" applyFill="1" applyBorder="1" applyAlignment="1">
      <alignment horizontal="center"/>
    </xf>
    <xf numFmtId="176" fontId="3" fillId="0" borderId="38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8" fillId="27" borderId="28" xfId="0" applyFont="1" applyFill="1" applyBorder="1" applyAlignment="1">
      <alignment horizontal="center" wrapText="1"/>
    </xf>
    <xf numFmtId="176" fontId="4" fillId="26" borderId="9" xfId="0" applyNumberFormat="1" applyFont="1" applyFill="1" applyBorder="1" applyAlignment="1">
      <alignment horizontal="center"/>
    </xf>
    <xf numFmtId="176" fontId="8" fillId="26" borderId="9" xfId="0" applyNumberFormat="1" applyFont="1" applyFill="1" applyBorder="1" applyAlignment="1">
      <alignment horizontal="center"/>
    </xf>
    <xf numFmtId="176" fontId="3" fillId="26" borderId="9" xfId="0" applyNumberFormat="1" applyFont="1" applyFill="1" applyBorder="1" applyAlignment="1">
      <alignment horizontal="center"/>
    </xf>
    <xf numFmtId="49" fontId="4" fillId="26" borderId="38" xfId="0" applyNumberFormat="1" applyFont="1" applyFill="1" applyBorder="1" applyAlignment="1">
      <alignment horizontal="center"/>
    </xf>
    <xf numFmtId="0" fontId="101" fillId="27" borderId="21" xfId="0" applyFont="1" applyFill="1" applyBorder="1" applyAlignment="1">
      <alignment horizontal="center"/>
    </xf>
    <xf numFmtId="0" fontId="100" fillId="33" borderId="28" xfId="0" applyFont="1" applyFill="1" applyBorder="1" applyAlignment="1">
      <alignment horizontal="center"/>
    </xf>
    <xf numFmtId="176" fontId="100" fillId="33" borderId="9" xfId="0" applyNumberFormat="1" applyFont="1" applyFill="1" applyBorder="1" applyAlignment="1">
      <alignment horizontal="center"/>
    </xf>
    <xf numFmtId="176" fontId="100" fillId="33" borderId="38" xfId="0" applyNumberFormat="1" applyFont="1" applyFill="1" applyBorder="1" applyAlignment="1">
      <alignment horizontal="center"/>
    </xf>
    <xf numFmtId="176" fontId="100" fillId="34" borderId="23" xfId="0" applyNumberFormat="1" applyFont="1" applyFill="1" applyBorder="1" applyAlignment="1">
      <alignment horizontal="center"/>
    </xf>
    <xf numFmtId="0" fontId="101" fillId="27" borderId="28" xfId="0" applyFont="1" applyFill="1" applyBorder="1" applyAlignment="1">
      <alignment horizontal="center"/>
    </xf>
    <xf numFmtId="176" fontId="101" fillId="27" borderId="9" xfId="0" applyNumberFormat="1" applyFont="1" applyFill="1" applyBorder="1" applyAlignment="1">
      <alignment horizontal="center"/>
    </xf>
    <xf numFmtId="176" fontId="100" fillId="27" borderId="38" xfId="0" applyNumberFormat="1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/>
    </xf>
    <xf numFmtId="176" fontId="100" fillId="34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9" fontId="0" fillId="28" borderId="53" xfId="0" applyNumberFormat="1" applyFont="1" applyFill="1" applyBorder="1" applyAlignment="1">
      <alignment horizontal="center" vertical="center"/>
    </xf>
    <xf numFmtId="49" fontId="0" fillId="28" borderId="54" xfId="0" applyNumberFormat="1" applyFont="1" applyFill="1" applyBorder="1" applyAlignment="1">
      <alignment horizontal="center" vertical="center"/>
    </xf>
    <xf numFmtId="0" fontId="56" fillId="28" borderId="38" xfId="124" applyFont="1" applyFill="1" applyBorder="1" applyAlignment="1">
      <alignment horizontal="left" vertical="center" wrapText="1"/>
      <protection/>
    </xf>
    <xf numFmtId="0" fontId="56" fillId="28" borderId="50" xfId="124" applyFont="1" applyFill="1" applyBorder="1" applyAlignment="1">
      <alignment horizontal="left" vertical="center" wrapText="1"/>
      <protection/>
    </xf>
    <xf numFmtId="0" fontId="0" fillId="29" borderId="51" xfId="119" applyFill="1" applyBorder="1" applyAlignment="1">
      <alignment vertical="center" wrapText="1"/>
      <protection/>
    </xf>
    <xf numFmtId="0" fontId="0" fillId="0" borderId="23" xfId="119" applyFill="1" applyBorder="1" applyAlignment="1">
      <alignment vertical="center" wrapText="1"/>
      <protection/>
    </xf>
    <xf numFmtId="0" fontId="0" fillId="26" borderId="21" xfId="119" applyFill="1" applyBorder="1" applyAlignment="1">
      <alignment vertical="center" wrapText="1"/>
      <protection/>
    </xf>
    <xf numFmtId="0" fontId="0" fillId="26" borderId="9" xfId="119" applyFill="1" applyBorder="1" applyAlignment="1">
      <alignment vertical="center" wrapText="1"/>
      <protection/>
    </xf>
    <xf numFmtId="0" fontId="0" fillId="26" borderId="55" xfId="119" applyFill="1" applyBorder="1" applyAlignment="1">
      <alignment vertical="center" wrapText="1"/>
      <protection/>
    </xf>
    <xf numFmtId="0" fontId="0" fillId="26" borderId="56" xfId="119" applyFill="1" applyBorder="1" applyAlignment="1">
      <alignment vertical="center" wrapText="1"/>
      <protection/>
    </xf>
    <xf numFmtId="201" fontId="0" fillId="26" borderId="23" xfId="56" applyNumberFormat="1" applyFont="1" applyFill="1" applyBorder="1" applyAlignment="1">
      <alignment vertical="center" wrapText="1"/>
    </xf>
    <xf numFmtId="201" fontId="0" fillId="26" borderId="56" xfId="56" applyNumberFormat="1" applyFont="1" applyFill="1" applyBorder="1" applyAlignment="1">
      <alignment vertical="center" wrapText="1"/>
    </xf>
    <xf numFmtId="0" fontId="0" fillId="26" borderId="16" xfId="119" applyFill="1" applyBorder="1" applyAlignment="1">
      <alignment vertical="center" wrapText="1"/>
      <protection/>
    </xf>
    <xf numFmtId="201" fontId="0" fillId="26" borderId="42" xfId="56" applyNumberFormat="1" applyFont="1" applyFill="1" applyBorder="1" applyAlignment="1">
      <alignment vertical="center" wrapText="1"/>
    </xf>
    <xf numFmtId="0" fontId="0" fillId="26" borderId="42" xfId="119" applyFill="1" applyBorder="1" applyAlignment="1">
      <alignment vertical="center" wrapText="1"/>
      <protection/>
    </xf>
    <xf numFmtId="0" fontId="0" fillId="26" borderId="57" xfId="119" applyFill="1" applyBorder="1" applyAlignment="1">
      <alignment vertical="center" wrapText="1"/>
      <protection/>
    </xf>
    <xf numFmtId="0" fontId="0" fillId="26" borderId="56" xfId="119" applyFill="1" applyBorder="1" applyAlignment="1">
      <alignment horizontal="right" vertical="center" wrapText="1"/>
      <protection/>
    </xf>
    <xf numFmtId="201" fontId="0" fillId="26" borderId="16" xfId="56" applyNumberFormat="1" applyFont="1" applyFill="1" applyBorder="1" applyAlignment="1">
      <alignment vertical="center" wrapText="1"/>
    </xf>
    <xf numFmtId="0" fontId="0" fillId="26" borderId="16" xfId="119" applyFill="1" applyBorder="1" applyAlignment="1">
      <alignment horizontal="right" vertical="center" wrapText="1"/>
      <protection/>
    </xf>
    <xf numFmtId="0" fontId="61" fillId="26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/>
    </xf>
    <xf numFmtId="0" fontId="62" fillId="26" borderId="9" xfId="0" applyFont="1" applyFill="1" applyBorder="1" applyAlignment="1">
      <alignment/>
    </xf>
    <xf numFmtId="3" fontId="97" fillId="29" borderId="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0" fillId="34" borderId="59" xfId="0" applyFont="1" applyFill="1" applyBorder="1" applyAlignment="1">
      <alignment horizontal="center" vertical="center"/>
    </xf>
    <xf numFmtId="0" fontId="100" fillId="34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1" fillId="26" borderId="28" xfId="0" applyFont="1" applyFill="1" applyBorder="1" applyAlignment="1">
      <alignment horizontal="center"/>
    </xf>
    <xf numFmtId="0" fontId="61" fillId="26" borderId="29" xfId="0" applyFont="1" applyFill="1" applyBorder="1" applyAlignment="1">
      <alignment horizontal="center"/>
    </xf>
    <xf numFmtId="0" fontId="62" fillId="26" borderId="28" xfId="0" applyFont="1" applyFill="1" applyBorder="1" applyAlignment="1">
      <alignment horizontal="center"/>
    </xf>
    <xf numFmtId="0" fontId="62" fillId="26" borderId="29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02" fillId="0" borderId="61" xfId="0" applyFont="1" applyBorder="1" applyAlignment="1">
      <alignment horizontal="center"/>
    </xf>
    <xf numFmtId="0" fontId="51" fillId="0" borderId="61" xfId="0" applyFont="1" applyBorder="1" applyAlignment="1">
      <alignment horizontal="center"/>
    </xf>
    <xf numFmtId="0" fontId="95" fillId="27" borderId="19" xfId="0" applyFont="1" applyFill="1" applyBorder="1" applyAlignment="1">
      <alignment horizontal="center" vertical="center" wrapText="1"/>
    </xf>
    <xf numFmtId="0" fontId="95" fillId="27" borderId="45" xfId="0" applyFont="1" applyFill="1" applyBorder="1" applyAlignment="1">
      <alignment horizontal="center" vertical="center" wrapText="1"/>
    </xf>
    <xf numFmtId="0" fontId="95" fillId="0" borderId="62" xfId="0" applyFont="1" applyBorder="1" applyAlignment="1">
      <alignment horizontal="center"/>
    </xf>
    <xf numFmtId="0" fontId="95" fillId="0" borderId="63" xfId="0" applyFont="1" applyBorder="1" applyAlignment="1">
      <alignment horizontal="center"/>
    </xf>
    <xf numFmtId="0" fontId="95" fillId="27" borderId="64" xfId="0" applyFont="1" applyFill="1" applyBorder="1" applyAlignment="1">
      <alignment horizontal="center" vertical="center" wrapText="1"/>
    </xf>
    <xf numFmtId="0" fontId="95" fillId="27" borderId="2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5" fillId="27" borderId="22" xfId="0" applyFont="1" applyFill="1" applyBorder="1" applyAlignment="1">
      <alignment horizontal="center" vertical="center" wrapText="1"/>
    </xf>
    <xf numFmtId="0" fontId="95" fillId="27" borderId="21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1" fillId="26" borderId="9" xfId="0" applyFont="1" applyFill="1" applyBorder="1" applyAlignment="1">
      <alignment horizontal="left"/>
    </xf>
    <xf numFmtId="0" fontId="2" fillId="0" borderId="6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1" fillId="26" borderId="28" xfId="0" applyFont="1" applyFill="1" applyBorder="1" applyAlignment="1">
      <alignment horizontal="center"/>
    </xf>
    <xf numFmtId="0" fontId="51" fillId="26" borderId="29" xfId="0" applyFont="1" applyFill="1" applyBorder="1" applyAlignment="1">
      <alignment horizontal="center"/>
    </xf>
    <xf numFmtId="0" fontId="59" fillId="0" borderId="43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26" borderId="28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88" fillId="26" borderId="69" xfId="0" applyFont="1" applyFill="1" applyBorder="1" applyAlignment="1">
      <alignment horizontal="center" vertical="center" wrapText="1"/>
    </xf>
    <xf numFmtId="0" fontId="88" fillId="26" borderId="18" xfId="0" applyFont="1" applyFill="1" applyBorder="1" applyAlignment="1">
      <alignment horizontal="center" vertical="center" wrapText="1"/>
    </xf>
    <xf numFmtId="0" fontId="88" fillId="26" borderId="6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30" borderId="70" xfId="119" applyFont="1" applyFill="1" applyBorder="1" applyAlignment="1">
      <alignment horizontal="center" vertical="center" wrapText="1"/>
      <protection/>
    </xf>
    <xf numFmtId="0" fontId="3" fillId="30" borderId="57" xfId="119" applyFont="1" applyFill="1" applyBorder="1" applyAlignment="1">
      <alignment horizontal="center" vertical="center" wrapText="1"/>
      <protection/>
    </xf>
    <xf numFmtId="0" fontId="3" fillId="30" borderId="72" xfId="119" applyFont="1" applyFill="1" applyBorder="1" applyAlignment="1">
      <alignment horizontal="center" vertical="center" wrapText="1"/>
      <protection/>
    </xf>
    <xf numFmtId="0" fontId="3" fillId="30" borderId="73" xfId="119" applyFont="1" applyFill="1" applyBorder="1" applyAlignment="1">
      <alignment horizontal="center" vertical="center" wrapText="1"/>
      <protection/>
    </xf>
    <xf numFmtId="0" fontId="3" fillId="30" borderId="58" xfId="119" applyFont="1" applyFill="1" applyBorder="1" applyAlignment="1">
      <alignment horizontal="center" vertical="center" wrapText="1"/>
      <protection/>
    </xf>
    <xf numFmtId="0" fontId="3" fillId="30" borderId="74" xfId="119" applyFont="1" applyFill="1" applyBorder="1" applyAlignment="1">
      <alignment horizontal="center" vertical="center" wrapText="1"/>
      <protection/>
    </xf>
    <xf numFmtId="0" fontId="3" fillId="30" borderId="16" xfId="119" applyFont="1" applyFill="1" applyBorder="1" applyAlignment="1">
      <alignment horizontal="center" vertical="center" wrapText="1"/>
      <protection/>
    </xf>
    <xf numFmtId="0" fontId="3" fillId="30" borderId="41" xfId="119" applyFont="1" applyFill="1" applyBorder="1" applyAlignment="1">
      <alignment horizontal="center" vertical="center" wrapText="1"/>
      <protection/>
    </xf>
    <xf numFmtId="0" fontId="3" fillId="30" borderId="40" xfId="119" applyFont="1" applyFill="1" applyBorder="1" applyAlignment="1">
      <alignment horizontal="center" vertical="center" wrapText="1"/>
      <protection/>
    </xf>
  </cellXfs>
  <cellStyles count="18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 10" xfId="56"/>
    <cellStyle name="Comma 2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omma(3)" xfId="65"/>
    <cellStyle name="Curren - Style3" xfId="66"/>
    <cellStyle name="Curren - Style4" xfId="67"/>
    <cellStyle name="Currency" xfId="68"/>
    <cellStyle name="Currency [0]" xfId="69"/>
    <cellStyle name="Datum" xfId="70"/>
    <cellStyle name="Defl/Infl" xfId="71"/>
    <cellStyle name="Euro" xfId="72"/>
    <cellStyle name="Exogenous" xfId="73"/>
    <cellStyle name="Exogenous 2" xfId="74"/>
    <cellStyle name="Exogenous 3" xfId="75"/>
    <cellStyle name="Explanatory Text" xfId="76"/>
    <cellStyle name="Finanční0" xfId="77"/>
    <cellStyle name="Finanèní0" xfId="78"/>
    <cellStyle name="Followed Hyperlink" xfId="79"/>
    <cellStyle name="Good" xfId="80"/>
    <cellStyle name="Grey" xfId="81"/>
    <cellStyle name="Grey 2" xfId="82"/>
    <cellStyle name="Grey 3" xfId="83"/>
    <cellStyle name="Heading 1" xfId="84"/>
    <cellStyle name="Heading 2" xfId="85"/>
    <cellStyle name="Heading 3" xfId="86"/>
    <cellStyle name="Heading 4" xfId="87"/>
    <cellStyle name="Hipervínculo_IIF" xfId="88"/>
    <cellStyle name="Hyperlink" xfId="89"/>
    <cellStyle name="IMF" xfId="90"/>
    <cellStyle name="imf-one decimal" xfId="91"/>
    <cellStyle name="imf-zero decimal" xfId="92"/>
    <cellStyle name="Input" xfId="93"/>
    <cellStyle name="Input [yellow]" xfId="94"/>
    <cellStyle name="Input [yellow] 2" xfId="95"/>
    <cellStyle name="Input [yellow] 3" xfId="96"/>
    <cellStyle name="INSTAT" xfId="97"/>
    <cellStyle name="Label" xfId="98"/>
    <cellStyle name="Linked Cell" xfId="99"/>
    <cellStyle name="Měna0" xfId="100"/>
    <cellStyle name="Millares [0]_BALPROGRAMA2001R" xfId="101"/>
    <cellStyle name="Millares_BALPROGRAMA2001R" xfId="102"/>
    <cellStyle name="Milliers [0]_Encours - Apr rééch" xfId="103"/>
    <cellStyle name="Milliers_Encours - Apr rééch" xfId="104"/>
    <cellStyle name="Mìna0" xfId="105"/>
    <cellStyle name="Model" xfId="106"/>
    <cellStyle name="MoF" xfId="107"/>
    <cellStyle name="Moneda [0]_BALPROGRAMA2001R" xfId="108"/>
    <cellStyle name="Moneda_BALPROGRAMA2001R" xfId="109"/>
    <cellStyle name="Monétaire [0]_Encours - Apr rééch" xfId="110"/>
    <cellStyle name="Monétaire_Encours - Apr rééch" xfId="111"/>
    <cellStyle name="Neutral" xfId="112"/>
    <cellStyle name="Normal - Style1" xfId="113"/>
    <cellStyle name="Normal - Style2" xfId="114"/>
    <cellStyle name="Normal - Style5" xfId="115"/>
    <cellStyle name="Normal - Style6" xfId="116"/>
    <cellStyle name="Normal - Style7" xfId="117"/>
    <cellStyle name="Normal - Style8" xfId="118"/>
    <cellStyle name="Normal 2" xfId="119"/>
    <cellStyle name="Normal 5" xfId="120"/>
    <cellStyle name="Normal Table" xfId="121"/>
    <cellStyle name="Normal Table 2" xfId="122"/>
    <cellStyle name="Normal Table 3" xfId="123"/>
    <cellStyle name="Normal_Formati_permbledhese_Investimet 2007" xfId="124"/>
    <cellStyle name="Note" xfId="125"/>
    <cellStyle name="Note 2" xfId="126"/>
    <cellStyle name="Note 3" xfId="127"/>
    <cellStyle name="Output" xfId="128"/>
    <cellStyle name="Output Amounts" xfId="129"/>
    <cellStyle name="Output Amounts 2" xfId="130"/>
    <cellStyle name="Output Amounts 3" xfId="131"/>
    <cellStyle name="Percent" xfId="132"/>
    <cellStyle name="Percent [2]" xfId="133"/>
    <cellStyle name="Percent 2" xfId="134"/>
    <cellStyle name="Percent 3" xfId="135"/>
    <cellStyle name="Percent 4" xfId="136"/>
    <cellStyle name="Percent 5" xfId="137"/>
    <cellStyle name="Percent 6" xfId="138"/>
    <cellStyle name="Percent 7" xfId="139"/>
    <cellStyle name="percentage difference" xfId="140"/>
    <cellStyle name="percentage difference one decimal" xfId="141"/>
    <cellStyle name="percentage difference zero decimal" xfId="142"/>
    <cellStyle name="Pevný" xfId="143"/>
    <cellStyle name="Presentation" xfId="144"/>
    <cellStyle name="Presentation 2" xfId="145"/>
    <cellStyle name="Presentation 3" xfId="146"/>
    <cellStyle name="Proj" xfId="147"/>
    <cellStyle name="Publication" xfId="148"/>
    <cellStyle name="STYL1 - Style1" xfId="149"/>
    <cellStyle name="Style 1" xfId="150"/>
    <cellStyle name="Text" xfId="151"/>
    <cellStyle name="Title" xfId="152"/>
    <cellStyle name="Total" xfId="153"/>
    <cellStyle name="Warning Text" xfId="154"/>
    <cellStyle name="WebAnchor1" xfId="155"/>
    <cellStyle name="WebAnchor2" xfId="156"/>
    <cellStyle name="WebAnchor3" xfId="157"/>
    <cellStyle name="WebAnchor4" xfId="158"/>
    <cellStyle name="WebAnchor5" xfId="159"/>
    <cellStyle name="WebAnchor6" xfId="160"/>
    <cellStyle name="WebAnchor7" xfId="161"/>
    <cellStyle name="Webexclude" xfId="162"/>
    <cellStyle name="Webexclude 2" xfId="163"/>
    <cellStyle name="Webexclude 3" xfId="164"/>
    <cellStyle name="WebFN" xfId="165"/>
    <cellStyle name="WebFN1" xfId="166"/>
    <cellStyle name="WebFN2" xfId="167"/>
    <cellStyle name="WebFN3" xfId="168"/>
    <cellStyle name="WebFN4" xfId="169"/>
    <cellStyle name="WebHR" xfId="170"/>
    <cellStyle name="WebHR 2" xfId="171"/>
    <cellStyle name="WebHR 3" xfId="172"/>
    <cellStyle name="WebIndent1" xfId="173"/>
    <cellStyle name="WebIndent1 2" xfId="174"/>
    <cellStyle name="WebIndent1 3" xfId="175"/>
    <cellStyle name="WebIndent1wFN3" xfId="176"/>
    <cellStyle name="WebIndent2" xfId="177"/>
    <cellStyle name="WebIndent2 2" xfId="178"/>
    <cellStyle name="WebIndent2 3" xfId="179"/>
    <cellStyle name="WebNoBR" xfId="180"/>
    <cellStyle name="WebNoBR 2" xfId="181"/>
    <cellStyle name="WebNoBR 3" xfId="182"/>
    <cellStyle name="Záhlaví 1" xfId="183"/>
    <cellStyle name="Záhlaví 2" xfId="184"/>
    <cellStyle name="zero" xfId="185"/>
    <cellStyle name="zero 2" xfId="186"/>
    <cellStyle name="zero 3" xfId="187"/>
    <cellStyle name="ДАТА" xfId="188"/>
    <cellStyle name="ДЕНЕЖНЫЙ_BOPENGC" xfId="189"/>
    <cellStyle name="ЗАГОЛОВОК1" xfId="190"/>
    <cellStyle name="ЗАГОЛОВОК2" xfId="191"/>
    <cellStyle name="ИТОГОВЫЙ" xfId="192"/>
    <cellStyle name="Обычный_BOPENGC" xfId="193"/>
    <cellStyle name="ПРОЦЕНТНЫЙ_BOPENGC" xfId="194"/>
    <cellStyle name="ТЕКСТ" xfId="195"/>
    <cellStyle name="ФИКСИРОВАННЫЙ" xfId="196"/>
    <cellStyle name="ФИНАНСОВЫЙ_BOPENGC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36"/>
  <sheetViews>
    <sheetView zoomScalePageLayoutView="0" workbookViewId="0" topLeftCell="A4">
      <selection activeCell="N23" sqref="N23"/>
    </sheetView>
  </sheetViews>
  <sheetFormatPr defaultColWidth="9.140625" defaultRowHeight="12.75"/>
  <cols>
    <col min="1" max="1" width="11.7109375" style="11" customWidth="1"/>
    <col min="2" max="2" width="43.140625" style="0" customWidth="1"/>
    <col min="3" max="3" width="12.140625" style="0" customWidth="1"/>
    <col min="4" max="4" width="13.57421875" style="11" customWidth="1"/>
    <col min="5" max="5" width="13.28125" style="11" customWidth="1"/>
    <col min="6" max="6" width="15.00390625" style="11" customWidth="1"/>
    <col min="7" max="7" width="18.57421875" style="11" customWidth="1"/>
    <col min="8" max="8" width="19.28125" style="11" customWidth="1"/>
    <col min="9" max="9" width="13.140625" style="26" customWidth="1"/>
    <col min="12" max="12" width="12.7109375" style="0" bestFit="1" customWidth="1"/>
    <col min="16" max="16" width="14.7109375" style="0" customWidth="1"/>
  </cols>
  <sheetData>
    <row r="2" spans="1:9" s="10" customFormat="1" ht="15.75">
      <c r="A2" s="124" t="s">
        <v>70</v>
      </c>
      <c r="B2" s="125"/>
      <c r="C2" s="125"/>
      <c r="D2" s="126"/>
      <c r="E2" s="13"/>
      <c r="F2" s="13"/>
      <c r="G2" s="13"/>
      <c r="H2" s="13"/>
      <c r="I2" s="23"/>
    </row>
    <row r="3" spans="1:10" ht="13.5" thickBot="1">
      <c r="A3" s="9"/>
      <c r="B3" s="85"/>
      <c r="C3" s="85"/>
      <c r="D3" s="9"/>
      <c r="E3" s="12"/>
      <c r="F3" s="15"/>
      <c r="G3" s="16"/>
      <c r="H3" s="14"/>
      <c r="I3" s="127" t="s">
        <v>48</v>
      </c>
      <c r="J3" s="1"/>
    </row>
    <row r="4" spans="1:10" s="22" customFormat="1" ht="13.5" thickBot="1">
      <c r="A4" s="17"/>
      <c r="B4" s="5"/>
      <c r="C4" s="5"/>
      <c r="D4" s="18"/>
      <c r="E4" s="18"/>
      <c r="F4" s="19"/>
      <c r="G4" s="19"/>
      <c r="H4" s="20"/>
      <c r="I4" s="25"/>
      <c r="J4" s="21"/>
    </row>
    <row r="5" spans="1:10" ht="12.75">
      <c r="A5" s="17"/>
      <c r="B5" s="156"/>
      <c r="C5" s="156"/>
      <c r="D5" s="18"/>
      <c r="E5" s="18"/>
      <c r="F5" s="162"/>
      <c r="G5" s="162"/>
      <c r="H5" s="163"/>
      <c r="I5" s="25"/>
      <c r="J5" s="1"/>
    </row>
    <row r="6" spans="1:10" ht="12.75">
      <c r="A6" s="158" t="s">
        <v>27</v>
      </c>
      <c r="B6" s="184" t="s">
        <v>98</v>
      </c>
      <c r="C6" s="85"/>
      <c r="D6" s="85"/>
      <c r="E6" s="85"/>
      <c r="F6" s="85"/>
      <c r="G6" s="186"/>
      <c r="H6" s="4" t="s">
        <v>28</v>
      </c>
      <c r="I6" s="175" t="s">
        <v>99</v>
      </c>
      <c r="J6" s="1"/>
    </row>
    <row r="7" spans="1:10" s="28" customFormat="1" ht="12.75">
      <c r="A7" s="158" t="s">
        <v>1</v>
      </c>
      <c r="B7" s="184" t="s">
        <v>133</v>
      </c>
      <c r="C7" s="187"/>
      <c r="D7" s="187"/>
      <c r="E7" s="187"/>
      <c r="F7" s="187"/>
      <c r="G7" s="188"/>
      <c r="H7" s="4" t="s">
        <v>50</v>
      </c>
      <c r="I7" s="175" t="s">
        <v>100</v>
      </c>
      <c r="J7" s="27"/>
    </row>
    <row r="8" spans="1:10" s="30" customFormat="1" ht="12.75">
      <c r="A8" s="212" t="s">
        <v>71</v>
      </c>
      <c r="B8" s="221" t="s">
        <v>49</v>
      </c>
      <c r="C8" s="157" t="s">
        <v>2</v>
      </c>
      <c r="D8" s="157" t="s">
        <v>3</v>
      </c>
      <c r="E8" s="157" t="s">
        <v>4</v>
      </c>
      <c r="F8" s="157" t="s">
        <v>5</v>
      </c>
      <c r="G8" s="157" t="s">
        <v>35</v>
      </c>
      <c r="H8" s="157" t="s">
        <v>65</v>
      </c>
      <c r="I8" s="167" t="s">
        <v>66</v>
      </c>
      <c r="J8" s="29"/>
    </row>
    <row r="9" spans="1:10" s="30" customFormat="1" ht="12.75">
      <c r="A9" s="213"/>
      <c r="B9" s="222"/>
      <c r="C9" s="6" t="s">
        <v>6</v>
      </c>
      <c r="D9" s="6" t="s">
        <v>29</v>
      </c>
      <c r="E9" s="6" t="s">
        <v>47</v>
      </c>
      <c r="F9" s="6" t="s">
        <v>47</v>
      </c>
      <c r="G9" s="6" t="s">
        <v>47</v>
      </c>
      <c r="H9" s="6" t="s">
        <v>6</v>
      </c>
      <c r="I9" s="215" t="s">
        <v>7</v>
      </c>
      <c r="J9" s="29"/>
    </row>
    <row r="10" spans="1:16" ht="33.75">
      <c r="A10" s="214"/>
      <c r="B10" s="223"/>
      <c r="C10" s="7" t="s">
        <v>101</v>
      </c>
      <c r="D10" s="7" t="s">
        <v>102</v>
      </c>
      <c r="E10" s="7" t="s">
        <v>103</v>
      </c>
      <c r="F10" s="7" t="s">
        <v>104</v>
      </c>
      <c r="G10" s="7" t="s">
        <v>64</v>
      </c>
      <c r="H10" s="7" t="s">
        <v>63</v>
      </c>
      <c r="I10" s="216"/>
      <c r="J10" s="1"/>
      <c r="L10" s="118"/>
      <c r="N10" s="118"/>
      <c r="P10" s="118"/>
    </row>
    <row r="11" spans="1:10" ht="12.75">
      <c r="A11" s="159">
        <v>600</v>
      </c>
      <c r="B11" s="154" t="s">
        <v>9</v>
      </c>
      <c r="C11" s="172">
        <v>400777</v>
      </c>
      <c r="D11" s="172">
        <v>266771</v>
      </c>
      <c r="E11" s="172">
        <v>294437</v>
      </c>
      <c r="F11" s="172">
        <v>440092</v>
      </c>
      <c r="G11" s="172">
        <v>151058</v>
      </c>
      <c r="H11" s="172">
        <v>114769.2</v>
      </c>
      <c r="I11" s="166">
        <v>-36288.8</v>
      </c>
      <c r="J11" s="1"/>
    </row>
    <row r="12" spans="1:10" ht="12.75">
      <c r="A12" s="159">
        <v>601</v>
      </c>
      <c r="B12" s="154" t="s">
        <v>10</v>
      </c>
      <c r="C12" s="172">
        <v>69350.7</v>
      </c>
      <c r="D12" s="172">
        <v>44167</v>
      </c>
      <c r="E12" s="172">
        <v>41563</v>
      </c>
      <c r="F12" s="172">
        <v>65908</v>
      </c>
      <c r="G12" s="172">
        <v>26532</v>
      </c>
      <c r="H12" s="172">
        <v>20956.3</v>
      </c>
      <c r="I12" s="166">
        <v>-5575.700000000001</v>
      </c>
      <c r="J12" s="1"/>
    </row>
    <row r="13" spans="1:12" ht="12.75">
      <c r="A13" s="159">
        <v>602</v>
      </c>
      <c r="B13" s="154" t="s">
        <v>11</v>
      </c>
      <c r="C13" s="172">
        <v>67930.5</v>
      </c>
      <c r="D13" s="172">
        <v>238000</v>
      </c>
      <c r="E13" s="172">
        <v>250000</v>
      </c>
      <c r="F13" s="172">
        <v>80000</v>
      </c>
      <c r="G13" s="172">
        <v>29220</v>
      </c>
      <c r="H13" s="172">
        <v>24132.9</v>
      </c>
      <c r="I13" s="166">
        <v>-5087.0999999999985</v>
      </c>
      <c r="J13" s="1"/>
      <c r="L13" s="152"/>
    </row>
    <row r="14" spans="1:10" ht="12.75">
      <c r="A14" s="159">
        <v>603</v>
      </c>
      <c r="B14" s="154" t="s">
        <v>12</v>
      </c>
      <c r="C14" s="172"/>
      <c r="D14" s="172"/>
      <c r="E14" s="172"/>
      <c r="F14" s="172"/>
      <c r="G14" s="172"/>
      <c r="H14" s="172"/>
      <c r="I14" s="166">
        <v>0</v>
      </c>
      <c r="J14" s="1"/>
    </row>
    <row r="15" spans="1:10" ht="12.75">
      <c r="A15" s="159">
        <v>604</v>
      </c>
      <c r="B15" s="154" t="s">
        <v>13</v>
      </c>
      <c r="C15" s="172"/>
      <c r="D15" s="172"/>
      <c r="E15" s="172"/>
      <c r="F15" s="172"/>
      <c r="G15" s="172"/>
      <c r="H15" s="172"/>
      <c r="I15" s="166">
        <v>0</v>
      </c>
      <c r="J15" s="1"/>
    </row>
    <row r="16" spans="1:10" ht="12.75">
      <c r="A16" s="159">
        <v>605</v>
      </c>
      <c r="B16" s="154" t="s">
        <v>14</v>
      </c>
      <c r="C16" s="172"/>
      <c r="D16" s="172"/>
      <c r="E16" s="172"/>
      <c r="F16" s="172"/>
      <c r="G16" s="172"/>
      <c r="H16" s="172"/>
      <c r="I16" s="166">
        <v>0</v>
      </c>
      <c r="J16" s="1"/>
    </row>
    <row r="17" spans="1:10" s="32" customFormat="1" ht="12.75">
      <c r="A17" s="159">
        <v>606</v>
      </c>
      <c r="B17" s="154" t="s">
        <v>15</v>
      </c>
      <c r="C17" s="172">
        <v>163</v>
      </c>
      <c r="D17" s="172"/>
      <c r="E17" s="172"/>
      <c r="F17" s="172">
        <v>40.2</v>
      </c>
      <c r="G17" s="172">
        <v>40.2</v>
      </c>
      <c r="H17" s="172">
        <v>40.2</v>
      </c>
      <c r="I17" s="166">
        <v>0</v>
      </c>
      <c r="J17" s="31"/>
    </row>
    <row r="18" spans="1:10" ht="12.75">
      <c r="A18" s="176" t="s">
        <v>16</v>
      </c>
      <c r="B18" s="181" t="s">
        <v>17</v>
      </c>
      <c r="C18" s="182">
        <v>538221.2</v>
      </c>
      <c r="D18" s="182">
        <v>548938</v>
      </c>
      <c r="E18" s="182">
        <v>586000</v>
      </c>
      <c r="F18" s="182">
        <v>586040.2</v>
      </c>
      <c r="G18" s="182">
        <v>206850.2</v>
      </c>
      <c r="H18" s="182">
        <v>159898.6</v>
      </c>
      <c r="I18" s="183">
        <v>-46951.6</v>
      </c>
      <c r="J18" s="1"/>
    </row>
    <row r="19" spans="1:10" ht="12.75">
      <c r="A19" s="159">
        <v>230</v>
      </c>
      <c r="B19" s="154" t="s">
        <v>18</v>
      </c>
      <c r="C19" s="172"/>
      <c r="D19" s="172"/>
      <c r="E19" s="172"/>
      <c r="F19" s="172"/>
      <c r="G19" s="172"/>
      <c r="H19" s="172"/>
      <c r="I19" s="166">
        <v>0</v>
      </c>
      <c r="J19" s="1"/>
    </row>
    <row r="20" spans="1:10" ht="12.75">
      <c r="A20" s="159">
        <v>231</v>
      </c>
      <c r="B20" s="154" t="s">
        <v>19</v>
      </c>
      <c r="C20" s="172">
        <v>28214.4</v>
      </c>
      <c r="D20" s="172">
        <v>47000</v>
      </c>
      <c r="E20" s="172">
        <v>47000</v>
      </c>
      <c r="F20" s="172">
        <v>47000</v>
      </c>
      <c r="G20" s="172">
        <v>23000</v>
      </c>
      <c r="H20" s="172">
        <v>12141.7</v>
      </c>
      <c r="I20" s="166">
        <v>-10858.3</v>
      </c>
      <c r="J20" s="1"/>
    </row>
    <row r="21" spans="1:10" ht="12.75">
      <c r="A21" s="159">
        <v>232</v>
      </c>
      <c r="B21" s="154" t="s">
        <v>20</v>
      </c>
      <c r="C21" s="172"/>
      <c r="D21" s="172"/>
      <c r="E21" s="172"/>
      <c r="F21" s="172"/>
      <c r="G21" s="172"/>
      <c r="H21" s="172"/>
      <c r="I21" s="166">
        <v>0</v>
      </c>
      <c r="J21" s="1"/>
    </row>
    <row r="22" spans="1:10" ht="12.75">
      <c r="A22" s="164" t="s">
        <v>21</v>
      </c>
      <c r="B22" s="171" t="s">
        <v>36</v>
      </c>
      <c r="C22" s="165">
        <v>28214.4</v>
      </c>
      <c r="D22" s="165">
        <v>47000</v>
      </c>
      <c r="E22" s="165">
        <v>47000</v>
      </c>
      <c r="F22" s="165">
        <v>47000</v>
      </c>
      <c r="G22" s="165">
        <v>23000</v>
      </c>
      <c r="H22" s="165">
        <v>12141.7</v>
      </c>
      <c r="I22" s="168">
        <v>-10858.3</v>
      </c>
      <c r="J22" s="1"/>
    </row>
    <row r="23" spans="1:10" ht="12.75">
      <c r="A23" s="159">
        <v>230</v>
      </c>
      <c r="B23" s="154" t="s">
        <v>18</v>
      </c>
      <c r="C23" s="173"/>
      <c r="D23" s="173"/>
      <c r="E23" s="173"/>
      <c r="F23" s="173"/>
      <c r="G23" s="173"/>
      <c r="H23" s="173"/>
      <c r="I23" s="166">
        <v>0</v>
      </c>
      <c r="J23" s="1"/>
    </row>
    <row r="24" spans="1:12" ht="12.75">
      <c r="A24" s="159">
        <v>231</v>
      </c>
      <c r="B24" s="154" t="s">
        <v>19</v>
      </c>
      <c r="C24" s="173"/>
      <c r="D24" s="173"/>
      <c r="E24" s="173"/>
      <c r="F24" s="173"/>
      <c r="G24" s="173"/>
      <c r="H24" s="173"/>
      <c r="I24" s="166">
        <v>0</v>
      </c>
      <c r="J24" s="1"/>
      <c r="L24" s="118"/>
    </row>
    <row r="25" spans="1:12" ht="12.75">
      <c r="A25" s="159">
        <v>232</v>
      </c>
      <c r="B25" s="154" t="s">
        <v>20</v>
      </c>
      <c r="C25" s="173"/>
      <c r="D25" s="173"/>
      <c r="E25" s="173"/>
      <c r="F25" s="173"/>
      <c r="G25" s="173"/>
      <c r="H25" s="173"/>
      <c r="I25" s="166">
        <v>0</v>
      </c>
      <c r="J25" s="1"/>
      <c r="L25" s="151"/>
    </row>
    <row r="26" spans="1:10" s="32" customFormat="1" ht="12.75">
      <c r="A26" s="164" t="s">
        <v>21</v>
      </c>
      <c r="B26" s="171" t="s">
        <v>37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8">
        <v>0</v>
      </c>
      <c r="J26" s="31"/>
    </row>
    <row r="27" spans="1:9" ht="12.75">
      <c r="A27" s="176" t="s">
        <v>22</v>
      </c>
      <c r="B27" s="177" t="s">
        <v>51</v>
      </c>
      <c r="C27" s="178">
        <v>28214.4</v>
      </c>
      <c r="D27" s="178">
        <v>47000</v>
      </c>
      <c r="E27" s="178">
        <v>47000</v>
      </c>
      <c r="F27" s="178">
        <v>47000</v>
      </c>
      <c r="G27" s="178">
        <v>23000</v>
      </c>
      <c r="H27" s="178">
        <v>12141.7</v>
      </c>
      <c r="I27" s="179">
        <v>-10858.3</v>
      </c>
    </row>
    <row r="28" spans="1:9" s="32" customFormat="1" ht="18.75" customHeight="1">
      <c r="A28" s="217" t="s">
        <v>38</v>
      </c>
      <c r="B28" s="218"/>
      <c r="C28" s="160">
        <v>269588</v>
      </c>
      <c r="D28" s="160"/>
      <c r="E28" s="160"/>
      <c r="F28" s="160"/>
      <c r="G28" s="160"/>
      <c r="H28" s="174">
        <v>3107</v>
      </c>
      <c r="I28" s="169"/>
    </row>
    <row r="29" spans="1:9" ht="19.5" customHeight="1" thickBot="1">
      <c r="A29" s="219" t="s">
        <v>39</v>
      </c>
      <c r="B29" s="220"/>
      <c r="C29" s="180">
        <v>836023.6</v>
      </c>
      <c r="D29" s="180">
        <v>595938</v>
      </c>
      <c r="E29" s="180">
        <v>633000</v>
      </c>
      <c r="F29" s="180">
        <v>633040.2</v>
      </c>
      <c r="G29" s="180">
        <v>229850.2</v>
      </c>
      <c r="H29" s="180">
        <v>175147.30000000002</v>
      </c>
      <c r="I29" s="185">
        <v>-57809.899999999994</v>
      </c>
    </row>
    <row r="30" spans="1:9" ht="11.25" customHeight="1">
      <c r="A30" s="155"/>
      <c r="B30" s="153"/>
      <c r="C30" s="153"/>
      <c r="D30" s="161"/>
      <c r="E30" s="161"/>
      <c r="F30" s="161"/>
      <c r="G30" s="161"/>
      <c r="H30" s="161"/>
      <c r="I30" s="170"/>
    </row>
    <row r="31" spans="1:9" ht="12.75">
      <c r="A31" s="155"/>
      <c r="B31" s="153"/>
      <c r="C31" s="153"/>
      <c r="D31" s="161"/>
      <c r="E31" s="161"/>
      <c r="F31" s="161"/>
      <c r="G31" s="161"/>
      <c r="H31" s="161"/>
      <c r="I31" s="170"/>
    </row>
    <row r="34" spans="1:7" ht="15">
      <c r="A34" s="224" t="s">
        <v>23</v>
      </c>
      <c r="B34" s="208" t="s">
        <v>130</v>
      </c>
      <c r="C34" s="227" t="s">
        <v>24</v>
      </c>
      <c r="D34" s="228"/>
      <c r="E34" s="209" t="s">
        <v>8</v>
      </c>
      <c r="F34" s="233" t="s">
        <v>131</v>
      </c>
      <c r="G34" s="234"/>
    </row>
    <row r="35" spans="1:7" ht="12.75">
      <c r="A35" s="225"/>
      <c r="B35" s="210" t="s">
        <v>25</v>
      </c>
      <c r="C35" s="229"/>
      <c r="D35" s="230"/>
      <c r="E35" s="209" t="s">
        <v>25</v>
      </c>
      <c r="F35" s="235"/>
      <c r="G35" s="236"/>
    </row>
    <row r="36" spans="1:7" ht="12.75">
      <c r="A36" s="226"/>
      <c r="B36" s="210"/>
      <c r="C36" s="231"/>
      <c r="D36" s="232"/>
      <c r="E36" s="209" t="s">
        <v>26</v>
      </c>
      <c r="F36" s="235"/>
      <c r="G36" s="236"/>
    </row>
  </sheetData>
  <sheetProtection/>
  <mergeCells count="10">
    <mergeCell ref="I9:I10"/>
    <mergeCell ref="A28:B28"/>
    <mergeCell ref="A29:B29"/>
    <mergeCell ref="B8:B10"/>
    <mergeCell ref="A34:A36"/>
    <mergeCell ref="C34:D36"/>
    <mergeCell ref="F34:G34"/>
    <mergeCell ref="F35:G35"/>
    <mergeCell ref="F36:G36"/>
    <mergeCell ref="A8:A10"/>
  </mergeCells>
  <printOptions horizontalCentered="1" verticalCentered="1"/>
  <pageMargins left="0" right="0" top="0" bottom="0" header="0" footer="0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20"/>
  <sheetViews>
    <sheetView zoomScale="80" zoomScaleNormal="80" zoomScalePageLayoutView="0" workbookViewId="0" topLeftCell="A1">
      <selection activeCell="K11" sqref="K11"/>
    </sheetView>
  </sheetViews>
  <sheetFormatPr defaultColWidth="9.140625" defaultRowHeight="12.75"/>
  <cols>
    <col min="1" max="1" width="14.00390625" style="0" customWidth="1"/>
    <col min="2" max="2" width="46.8515625" style="0" customWidth="1"/>
    <col min="3" max="3" width="17.421875" style="0" customWidth="1"/>
    <col min="4" max="4" width="14.140625" style="0" customWidth="1"/>
    <col min="5" max="5" width="16.7109375" style="0" customWidth="1"/>
    <col min="6" max="6" width="16.5742187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1" width="7.7109375" style="0" customWidth="1"/>
    <col min="22" max="22" width="11.57421875" style="0" bestFit="1" customWidth="1"/>
    <col min="25" max="25" width="13.8515625" style="0" customWidth="1"/>
  </cols>
  <sheetData>
    <row r="2" spans="1:14" s="130" customFormat="1" ht="15.75">
      <c r="A2" s="129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38" customFormat="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44" t="s">
        <v>27</v>
      </c>
      <c r="B4" s="82">
        <v>14</v>
      </c>
      <c r="C4" s="43" t="s">
        <v>28</v>
      </c>
      <c r="D4" s="33">
        <v>1014</v>
      </c>
      <c r="E4" s="2"/>
      <c r="F4" s="2"/>
      <c r="G4" s="2"/>
      <c r="H4" s="2"/>
      <c r="I4" s="2"/>
      <c r="J4" s="2"/>
      <c r="K4" s="3"/>
      <c r="L4" s="3"/>
      <c r="M4" s="3"/>
      <c r="N4" s="3"/>
    </row>
    <row r="5" spans="1:14" ht="15">
      <c r="A5" s="34"/>
      <c r="B5" s="35"/>
      <c r="C5" s="35"/>
      <c r="D5" s="35"/>
      <c r="E5" s="2"/>
      <c r="F5" s="2"/>
      <c r="G5" s="2"/>
      <c r="H5" s="2"/>
      <c r="I5" s="2"/>
      <c r="J5" s="2"/>
      <c r="K5" s="3"/>
      <c r="L5" s="3"/>
      <c r="M5" s="3"/>
      <c r="N5" s="3"/>
    </row>
    <row r="6" spans="1:14" ht="15">
      <c r="A6" s="44" t="s">
        <v>1</v>
      </c>
      <c r="B6" s="184" t="s">
        <v>132</v>
      </c>
      <c r="C6" s="43" t="s">
        <v>50</v>
      </c>
      <c r="D6" s="33">
        <v>1180</v>
      </c>
      <c r="E6" s="40"/>
      <c r="F6" s="39"/>
      <c r="G6" s="39"/>
      <c r="H6" s="39"/>
      <c r="I6" s="39"/>
      <c r="J6" s="39"/>
      <c r="K6" s="3"/>
      <c r="L6" s="3"/>
      <c r="M6" s="3"/>
      <c r="N6" s="3"/>
    </row>
    <row r="7" spans="1:9" ht="15.75" thickBot="1">
      <c r="A7" s="241"/>
      <c r="B7" s="242"/>
      <c r="F7" s="106"/>
      <c r="G7" s="105"/>
      <c r="H7" s="106"/>
      <c r="I7" s="106"/>
    </row>
    <row r="8" spans="1:19" s="90" customFormat="1" ht="16.5" thickBot="1">
      <c r="A8" s="88"/>
      <c r="B8" s="89" t="s">
        <v>48</v>
      </c>
      <c r="C8" s="89"/>
      <c r="D8" s="89"/>
      <c r="E8" s="89"/>
      <c r="F8" s="89" t="s">
        <v>72</v>
      </c>
      <c r="G8" s="89"/>
      <c r="H8" s="89"/>
      <c r="I8" s="89" t="s">
        <v>73</v>
      </c>
      <c r="J8" s="89"/>
      <c r="K8" s="89"/>
      <c r="L8" s="89" t="s">
        <v>74</v>
      </c>
      <c r="M8" s="89"/>
      <c r="N8" s="89"/>
      <c r="O8" s="89" t="s">
        <v>75</v>
      </c>
      <c r="P8" s="245" t="s">
        <v>79</v>
      </c>
      <c r="Q8" s="246"/>
      <c r="R8" s="246"/>
      <c r="S8" s="257" t="s">
        <v>30</v>
      </c>
    </row>
    <row r="9" spans="1:19" s="45" customFormat="1" ht="33" customHeight="1">
      <c r="A9" s="264" t="s">
        <v>0</v>
      </c>
      <c r="B9" s="266" t="s">
        <v>60</v>
      </c>
      <c r="C9" s="268" t="s">
        <v>61</v>
      </c>
      <c r="D9" s="270" t="s">
        <v>89</v>
      </c>
      <c r="E9" s="249" t="s">
        <v>90</v>
      </c>
      <c r="F9" s="239" t="s">
        <v>91</v>
      </c>
      <c r="G9" s="237" t="s">
        <v>128</v>
      </c>
      <c r="H9" s="249" t="s">
        <v>94</v>
      </c>
      <c r="I9" s="239" t="s">
        <v>95</v>
      </c>
      <c r="J9" s="253" t="s">
        <v>96</v>
      </c>
      <c r="K9" s="249" t="s">
        <v>118</v>
      </c>
      <c r="L9" s="255" t="s">
        <v>97</v>
      </c>
      <c r="M9" s="260" t="s">
        <v>119</v>
      </c>
      <c r="N9" s="249" t="s">
        <v>120</v>
      </c>
      <c r="O9" s="262" t="s">
        <v>121</v>
      </c>
      <c r="P9" s="251" t="s">
        <v>76</v>
      </c>
      <c r="Q9" s="247" t="s">
        <v>77</v>
      </c>
      <c r="R9" s="243" t="s">
        <v>78</v>
      </c>
      <c r="S9" s="258"/>
    </row>
    <row r="10" spans="1:19" s="45" customFormat="1" ht="38.25" customHeight="1">
      <c r="A10" s="265"/>
      <c r="B10" s="267"/>
      <c r="C10" s="269"/>
      <c r="D10" s="271"/>
      <c r="E10" s="250"/>
      <c r="F10" s="240"/>
      <c r="G10" s="238"/>
      <c r="H10" s="250"/>
      <c r="I10" s="240"/>
      <c r="J10" s="254"/>
      <c r="K10" s="250"/>
      <c r="L10" s="256"/>
      <c r="M10" s="261"/>
      <c r="N10" s="250"/>
      <c r="O10" s="263"/>
      <c r="P10" s="252"/>
      <c r="Q10" s="248"/>
      <c r="R10" s="244"/>
      <c r="S10" s="259"/>
    </row>
    <row r="11" spans="1:22" s="28" customFormat="1" ht="72" customHeight="1">
      <c r="A11" s="91" t="s">
        <v>62</v>
      </c>
      <c r="B11" s="150" t="s">
        <v>87</v>
      </c>
      <c r="C11" s="149" t="s">
        <v>88</v>
      </c>
      <c r="D11" s="137">
        <v>26451</v>
      </c>
      <c r="E11" s="117">
        <v>836023</v>
      </c>
      <c r="F11" s="136">
        <f>E11/D11</f>
        <v>31.60647990624173</v>
      </c>
      <c r="G11" s="135">
        <v>25000</v>
      </c>
      <c r="H11" s="42">
        <v>633040</v>
      </c>
      <c r="I11" s="136">
        <f>H11/G11</f>
        <v>25.3216</v>
      </c>
      <c r="J11" s="134">
        <v>25000</v>
      </c>
      <c r="K11" s="42">
        <v>633040</v>
      </c>
      <c r="L11" s="87">
        <f>K11/J11</f>
        <v>25.3216</v>
      </c>
      <c r="M11" s="86">
        <v>8199</v>
      </c>
      <c r="N11" s="42">
        <v>175147</v>
      </c>
      <c r="O11" s="132">
        <f>N11/M11</f>
        <v>21.36199536528845</v>
      </c>
      <c r="P11" s="133">
        <f>O11/F11-1</f>
        <v>-0.32412608336463855</v>
      </c>
      <c r="Q11" s="94">
        <f>O11/I11-1</f>
        <v>-0.15637260815712872</v>
      </c>
      <c r="R11" s="94">
        <f>O11/L11-1</f>
        <v>-0.15637260815712872</v>
      </c>
      <c r="S11" s="131"/>
      <c r="T11" s="92"/>
      <c r="U11" s="92"/>
      <c r="V11" s="93"/>
    </row>
    <row r="12" spans="2:14" s="22" customFormat="1" ht="21.75" customHeight="1">
      <c r="B12" s="41"/>
      <c r="E12" s="95">
        <f>SUM(E11:E11)</f>
        <v>836023</v>
      </c>
      <c r="F12" s="96"/>
      <c r="G12" s="142"/>
      <c r="H12" s="148">
        <f>SUM(H11:H11)</f>
        <v>633040</v>
      </c>
      <c r="I12" s="96"/>
      <c r="J12" s="96"/>
      <c r="K12" s="95">
        <f>SUM(K11:K11)</f>
        <v>633040</v>
      </c>
      <c r="L12" s="96"/>
      <c r="M12" s="96"/>
      <c r="N12" s="95">
        <f>SUM(N11:N11)</f>
        <v>175147</v>
      </c>
    </row>
    <row r="13" spans="5:14" ht="23.25" customHeight="1">
      <c r="E13" s="140"/>
      <c r="F13" s="140"/>
      <c r="G13" s="144"/>
      <c r="H13" s="144"/>
      <c r="I13" s="143"/>
      <c r="J13" s="144"/>
      <c r="K13" s="144"/>
      <c r="L13" s="144"/>
      <c r="M13" s="140"/>
      <c r="N13" s="140"/>
    </row>
    <row r="14" spans="3:14" ht="29.25" customHeight="1">
      <c r="C14" s="273" t="s">
        <v>23</v>
      </c>
      <c r="D14" s="274"/>
      <c r="E14" s="272" t="s">
        <v>130</v>
      </c>
      <c r="F14" s="272"/>
      <c r="G14" s="281" t="s">
        <v>24</v>
      </c>
      <c r="H14" s="146" t="s">
        <v>8</v>
      </c>
      <c r="I14" s="279" t="s">
        <v>131</v>
      </c>
      <c r="J14" s="280"/>
      <c r="K14" s="144"/>
      <c r="L14" s="144"/>
      <c r="M14" s="140"/>
      <c r="N14" s="211">
        <v>364.156</v>
      </c>
    </row>
    <row r="15" spans="3:14" ht="21.75" customHeight="1">
      <c r="C15" s="275"/>
      <c r="D15" s="276"/>
      <c r="E15" s="272"/>
      <c r="F15" s="272"/>
      <c r="G15" s="282"/>
      <c r="H15" s="146" t="s">
        <v>25</v>
      </c>
      <c r="I15" s="279"/>
      <c r="J15" s="280"/>
      <c r="K15" s="144"/>
      <c r="L15" s="144"/>
      <c r="M15" s="140">
        <v>231</v>
      </c>
      <c r="N15" s="141" t="e">
        <f>SUM(#REF!)</f>
        <v>#REF!</v>
      </c>
    </row>
    <row r="16" spans="2:14" s="22" customFormat="1" ht="21.75" customHeight="1">
      <c r="B16" s="41"/>
      <c r="C16" s="277"/>
      <c r="D16" s="278"/>
      <c r="E16" s="272"/>
      <c r="F16" s="272"/>
      <c r="G16" s="283"/>
      <c r="H16" s="146" t="s">
        <v>26</v>
      </c>
      <c r="I16" s="279"/>
      <c r="J16" s="280"/>
      <c r="K16" s="142"/>
      <c r="L16" s="142"/>
      <c r="M16" s="96">
        <v>600</v>
      </c>
      <c r="N16" s="95">
        <f>SUM(H11:H11)</f>
        <v>633040</v>
      </c>
    </row>
    <row r="17" spans="13:14" ht="18.75" customHeight="1">
      <c r="M17" s="140"/>
      <c r="N17" s="141">
        <v>5053128.814</v>
      </c>
    </row>
    <row r="18" spans="8:14" ht="12.75">
      <c r="H18" s="118"/>
      <c r="M18" s="140"/>
      <c r="N18" s="141">
        <f>N12-N17</f>
        <v>-4877981.814</v>
      </c>
    </row>
    <row r="19" ht="12.75">
      <c r="I19" s="118"/>
    </row>
    <row r="20" ht="12.75">
      <c r="H20" s="118"/>
    </row>
  </sheetData>
  <sheetProtection/>
  <mergeCells count="29">
    <mergeCell ref="I14:J14"/>
    <mergeCell ref="I15:J15"/>
    <mergeCell ref="I16:J16"/>
    <mergeCell ref="G14:G16"/>
    <mergeCell ref="E14:F14"/>
    <mergeCell ref="E15:F15"/>
    <mergeCell ref="A9:A10"/>
    <mergeCell ref="B9:B10"/>
    <mergeCell ref="C9:C10"/>
    <mergeCell ref="D9:D10"/>
    <mergeCell ref="E9:E10"/>
    <mergeCell ref="E16:F16"/>
    <mergeCell ref="C14:D16"/>
    <mergeCell ref="L9:L10"/>
    <mergeCell ref="S8:S10"/>
    <mergeCell ref="I9:I10"/>
    <mergeCell ref="M9:M10"/>
    <mergeCell ref="N9:N10"/>
    <mergeCell ref="O9:O10"/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</mergeCells>
  <printOptions horizontalCentered="1" verticalCentered="1"/>
  <pageMargins left="0" right="0" top="0" bottom="0" header="0" footer="0"/>
  <pageSetup fitToHeight="1" fitToWidth="1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2.7109375" style="11" customWidth="1"/>
    <col min="2" max="2" width="80.28125" style="11" customWidth="1"/>
    <col min="3" max="3" width="22.421875" style="0" customWidth="1"/>
    <col min="4" max="4" width="21.57421875" style="0" customWidth="1"/>
    <col min="5" max="5" width="12.7109375" style="11" customWidth="1"/>
    <col min="6" max="6" width="14.7109375" style="11" customWidth="1"/>
    <col min="7" max="7" width="12.28125" style="11" customWidth="1"/>
    <col min="8" max="8" width="12.00390625" style="11" customWidth="1"/>
    <col min="9" max="9" width="12.8515625" style="11" customWidth="1"/>
    <col min="10" max="10" width="48.28125" style="57" customWidth="1"/>
  </cols>
  <sheetData>
    <row r="2" spans="1:10" s="38" customFormat="1" ht="15.75">
      <c r="A2" s="50" t="s">
        <v>68</v>
      </c>
      <c r="B2" s="23"/>
      <c r="C2" s="51"/>
      <c r="E2" s="23"/>
      <c r="F2" s="23"/>
      <c r="G2" s="23"/>
      <c r="H2" s="23"/>
      <c r="I2" s="23"/>
      <c r="J2" s="69"/>
    </row>
    <row r="3" spans="1:9" s="57" customFormat="1" ht="18.75" customHeight="1">
      <c r="A3" s="83" t="s">
        <v>82</v>
      </c>
      <c r="B3" s="24"/>
      <c r="C3" s="84"/>
      <c r="E3" s="24"/>
      <c r="F3" s="24"/>
      <c r="G3" s="24"/>
      <c r="H3" s="24"/>
      <c r="I3" s="24"/>
    </row>
    <row r="4" spans="1:2" ht="21" customHeight="1" thickBot="1">
      <c r="A4" s="284" t="s">
        <v>132</v>
      </c>
      <c r="B4" s="284"/>
    </row>
    <row r="5" spans="1:10" s="47" customFormat="1" ht="33.75" customHeight="1">
      <c r="A5" s="52" t="s">
        <v>50</v>
      </c>
      <c r="B5" s="111">
        <v>1180</v>
      </c>
      <c r="C5" s="72" t="s">
        <v>40</v>
      </c>
      <c r="D5" s="293" t="s">
        <v>126</v>
      </c>
      <c r="E5" s="294"/>
      <c r="F5" s="294"/>
      <c r="G5" s="294"/>
      <c r="H5" s="294"/>
      <c r="I5" s="295"/>
      <c r="J5" s="78" t="s">
        <v>30</v>
      </c>
    </row>
    <row r="6" spans="1:10" s="47" customFormat="1" ht="90.75" customHeight="1">
      <c r="A6" s="56" t="s">
        <v>52</v>
      </c>
      <c r="B6" s="102" t="s">
        <v>106</v>
      </c>
      <c r="C6" s="70"/>
      <c r="D6" s="73"/>
      <c r="E6" s="74"/>
      <c r="F6" s="74"/>
      <c r="G6" s="74"/>
      <c r="H6" s="74"/>
      <c r="I6" s="75"/>
      <c r="J6" s="79" t="s">
        <v>55</v>
      </c>
    </row>
    <row r="7" spans="1:10" s="47" customFormat="1" ht="15.75" customHeight="1">
      <c r="A7" s="71"/>
      <c r="B7" s="68"/>
      <c r="C7" s="46"/>
      <c r="D7" s="292" t="s">
        <v>59</v>
      </c>
      <c r="E7" s="292"/>
      <c r="F7" s="292"/>
      <c r="G7" s="292"/>
      <c r="H7" s="292"/>
      <c r="I7" s="292"/>
      <c r="J7" s="79" t="s">
        <v>30</v>
      </c>
    </row>
    <row r="8" spans="1:10" s="49" customFormat="1" ht="51">
      <c r="A8" s="290" t="s">
        <v>58</v>
      </c>
      <c r="B8" s="291"/>
      <c r="C8" s="48" t="s">
        <v>56</v>
      </c>
      <c r="D8" s="76" t="s">
        <v>80</v>
      </c>
      <c r="E8" s="103" t="s">
        <v>92</v>
      </c>
      <c r="F8" s="104" t="s">
        <v>93</v>
      </c>
      <c r="G8" s="104" t="s">
        <v>122</v>
      </c>
      <c r="H8" s="104" t="s">
        <v>123</v>
      </c>
      <c r="I8" s="103" t="s">
        <v>57</v>
      </c>
      <c r="J8" s="80"/>
    </row>
    <row r="9" spans="1:10" s="47" customFormat="1" ht="47.25" customHeight="1">
      <c r="A9" s="54" t="s">
        <v>81</v>
      </c>
      <c r="B9" s="191" t="s">
        <v>87</v>
      </c>
      <c r="C9" s="107" t="s">
        <v>62</v>
      </c>
      <c r="D9" s="149" t="s">
        <v>129</v>
      </c>
      <c r="E9" s="42">
        <v>26451</v>
      </c>
      <c r="F9" s="42">
        <v>25000</v>
      </c>
      <c r="G9" s="42">
        <v>8333</v>
      </c>
      <c r="H9" s="109">
        <v>8199</v>
      </c>
      <c r="I9" s="77">
        <f>H9/G9</f>
        <v>0.983919356774271</v>
      </c>
      <c r="J9" s="112" t="s">
        <v>127</v>
      </c>
    </row>
    <row r="10" spans="1:10" s="47" customFormat="1" ht="48.75" customHeight="1">
      <c r="A10" s="189"/>
      <c r="B10" s="191" t="s">
        <v>107</v>
      </c>
      <c r="C10" s="149"/>
      <c r="D10" s="191" t="s">
        <v>124</v>
      </c>
      <c r="E10" s="42">
        <v>1432931971</v>
      </c>
      <c r="F10" s="42">
        <v>1150500000</v>
      </c>
      <c r="G10" s="42">
        <v>383500000</v>
      </c>
      <c r="H10" s="109">
        <v>416376806</v>
      </c>
      <c r="I10" s="77">
        <f>H10/G10</f>
        <v>1.0857283076923077</v>
      </c>
      <c r="J10" s="110"/>
    </row>
    <row r="11" spans="1:11" s="47" customFormat="1" ht="45" customHeight="1">
      <c r="A11" s="190"/>
      <c r="B11" s="192" t="s">
        <v>105</v>
      </c>
      <c r="C11" s="149"/>
      <c r="D11" s="108" t="s">
        <v>125</v>
      </c>
      <c r="E11" s="42">
        <v>846680780</v>
      </c>
      <c r="F11" s="42">
        <v>700000000</v>
      </c>
      <c r="G11" s="42">
        <v>233333000</v>
      </c>
      <c r="H11" s="109">
        <v>262983725</v>
      </c>
      <c r="I11" s="77">
        <f>H11/G11</f>
        <v>1.127074717249596</v>
      </c>
      <c r="J11" s="112"/>
      <c r="K11" s="49"/>
    </row>
    <row r="12" spans="1:10" s="47" customFormat="1" ht="15" customHeight="1" thickBot="1">
      <c r="A12" s="55"/>
      <c r="B12" s="113"/>
      <c r="C12" s="53"/>
      <c r="D12" s="114"/>
      <c r="E12" s="115"/>
      <c r="F12" s="115"/>
      <c r="G12" s="115"/>
      <c r="H12" s="115"/>
      <c r="I12" s="116"/>
      <c r="J12" s="81"/>
    </row>
    <row r="15" spans="1:11" ht="15.75" customHeight="1">
      <c r="A15" s="296"/>
      <c r="B15" s="287" t="s">
        <v>23</v>
      </c>
      <c r="C15" s="138" t="s">
        <v>8</v>
      </c>
      <c r="D15" s="285" t="s">
        <v>130</v>
      </c>
      <c r="E15" s="286"/>
      <c r="F15" s="287" t="s">
        <v>24</v>
      </c>
      <c r="G15" s="297"/>
      <c r="H15" s="298"/>
      <c r="I15" s="138" t="s">
        <v>8</v>
      </c>
      <c r="J15" s="139" t="s">
        <v>131</v>
      </c>
      <c r="K15" s="8"/>
    </row>
    <row r="16" spans="1:11" ht="15.75" customHeight="1">
      <c r="A16" s="296"/>
      <c r="B16" s="288"/>
      <c r="C16" s="138" t="s">
        <v>25</v>
      </c>
      <c r="D16" s="285"/>
      <c r="E16" s="286"/>
      <c r="F16" s="288"/>
      <c r="G16" s="299"/>
      <c r="H16" s="300"/>
      <c r="I16" s="138" t="s">
        <v>25</v>
      </c>
      <c r="J16" s="139"/>
      <c r="K16" s="8"/>
    </row>
    <row r="17" spans="1:11" ht="25.5" customHeight="1">
      <c r="A17" s="296"/>
      <c r="B17" s="289"/>
      <c r="C17" s="138" t="s">
        <v>26</v>
      </c>
      <c r="D17" s="285"/>
      <c r="E17" s="286"/>
      <c r="F17" s="289"/>
      <c r="G17" s="301"/>
      <c r="H17" s="302"/>
      <c r="I17" s="138" t="s">
        <v>26</v>
      </c>
      <c r="J17" s="139"/>
      <c r="K17" s="8"/>
    </row>
    <row r="20" ht="15" customHeight="1"/>
  </sheetData>
  <sheetProtection/>
  <mergeCells count="10">
    <mergeCell ref="A4:B4"/>
    <mergeCell ref="D15:E15"/>
    <mergeCell ref="D16:E16"/>
    <mergeCell ref="B15:B17"/>
    <mergeCell ref="D17:E17"/>
    <mergeCell ref="A8:B8"/>
    <mergeCell ref="D7:I7"/>
    <mergeCell ref="D5:I5"/>
    <mergeCell ref="A15:A17"/>
    <mergeCell ref="F15:H17"/>
  </mergeCells>
  <printOptions horizontalCentered="1" verticalCentered="1"/>
  <pageMargins left="0.25" right="0.25" top="0.75" bottom="0.75" header="0.3" footer="0.3"/>
  <pageSetup fitToHeight="0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19"/>
  <sheetViews>
    <sheetView tabSelected="1" zoomScale="90" zoomScaleNormal="90" zoomScalePageLayoutView="0" workbookViewId="0" topLeftCell="A1">
      <selection activeCell="L17" sqref="L17"/>
    </sheetView>
  </sheetViews>
  <sheetFormatPr defaultColWidth="9.140625" defaultRowHeight="12.75"/>
  <cols>
    <col min="1" max="1" width="18.28125" style="59" customWidth="1"/>
    <col min="2" max="2" width="23.8515625" style="59" customWidth="1"/>
    <col min="3" max="3" width="14.140625" style="59" customWidth="1"/>
    <col min="4" max="4" width="15.421875" style="59" customWidth="1"/>
    <col min="5" max="5" width="17.421875" style="59" customWidth="1"/>
    <col min="6" max="6" width="17.57421875" style="59" customWidth="1"/>
    <col min="7" max="7" width="19.7109375" style="59" customWidth="1"/>
    <col min="8" max="8" width="21.8515625" style="59" customWidth="1"/>
    <col min="9" max="9" width="24.8515625" style="59" customWidth="1"/>
    <col min="10" max="10" width="29.00390625" style="59" customWidth="1"/>
    <col min="11" max="11" width="25.140625" style="59" customWidth="1"/>
    <col min="12" max="12" width="14.421875" style="59" customWidth="1"/>
    <col min="13" max="16384" width="9.140625" style="59" customWidth="1"/>
  </cols>
  <sheetData>
    <row r="1" ht="20.25" customHeight="1"/>
    <row r="2" spans="1:9" s="66" customFormat="1" ht="15.75">
      <c r="A2" s="119" t="s">
        <v>69</v>
      </c>
      <c r="B2" s="120"/>
      <c r="C2" s="121"/>
      <c r="D2" s="120"/>
      <c r="E2" s="120"/>
      <c r="F2" s="120"/>
      <c r="G2" s="67"/>
      <c r="H2" s="67"/>
      <c r="I2" s="67"/>
    </row>
    <row r="3" spans="1:9" s="62" customFormat="1" ht="12.75">
      <c r="A3" s="61"/>
      <c r="B3" s="122"/>
      <c r="C3" s="122"/>
      <c r="D3" s="122"/>
      <c r="E3" s="122"/>
      <c r="F3" s="122"/>
      <c r="G3" s="63"/>
      <c r="H3" s="63"/>
      <c r="I3" s="63"/>
    </row>
    <row r="4" spans="1:9" s="64" customFormat="1" ht="12.75">
      <c r="A4" s="61" t="s">
        <v>54</v>
      </c>
      <c r="B4" s="122"/>
      <c r="C4" s="61"/>
      <c r="D4" s="122"/>
      <c r="E4" s="122"/>
      <c r="F4" s="122"/>
      <c r="G4" s="65"/>
      <c r="H4" s="65"/>
      <c r="I4" s="65"/>
    </row>
    <row r="5" spans="1:9" ht="13.5" thickBot="1">
      <c r="A5" s="123"/>
      <c r="B5" s="123"/>
      <c r="C5" s="58"/>
      <c r="D5" s="123"/>
      <c r="E5" s="58"/>
      <c r="F5" s="58"/>
      <c r="G5" s="60"/>
      <c r="H5" s="60"/>
      <c r="I5" s="60"/>
    </row>
    <row r="6" spans="1:11" ht="12.75" customHeight="1">
      <c r="A6" s="306" t="s">
        <v>34</v>
      </c>
      <c r="B6" s="314" t="s">
        <v>41</v>
      </c>
      <c r="C6" s="99" t="s">
        <v>42</v>
      </c>
      <c r="D6" s="99" t="s">
        <v>43</v>
      </c>
      <c r="E6" s="99" t="s">
        <v>53</v>
      </c>
      <c r="F6" s="99" t="s">
        <v>83</v>
      </c>
      <c r="G6" s="314" t="s">
        <v>84</v>
      </c>
      <c r="H6" s="314" t="s">
        <v>44</v>
      </c>
      <c r="I6" s="314" t="s">
        <v>86</v>
      </c>
      <c r="J6" s="314" t="s">
        <v>45</v>
      </c>
      <c r="K6" s="309" t="s">
        <v>30</v>
      </c>
    </row>
    <row r="7" spans="1:11" ht="12.75" customHeight="1">
      <c r="A7" s="307"/>
      <c r="B7" s="312"/>
      <c r="C7" s="100" t="s">
        <v>31</v>
      </c>
      <c r="D7" s="100" t="s">
        <v>46</v>
      </c>
      <c r="E7" s="100" t="s">
        <v>46</v>
      </c>
      <c r="F7" s="312" t="s">
        <v>33</v>
      </c>
      <c r="G7" s="312"/>
      <c r="H7" s="312"/>
      <c r="I7" s="312"/>
      <c r="J7" s="312"/>
      <c r="K7" s="310"/>
    </row>
    <row r="8" spans="1:11" ht="18.75" customHeight="1" thickBot="1">
      <c r="A8" s="308"/>
      <c r="B8" s="313"/>
      <c r="C8" s="101" t="s">
        <v>32</v>
      </c>
      <c r="D8" s="101" t="s">
        <v>32</v>
      </c>
      <c r="E8" s="101" t="s">
        <v>32</v>
      </c>
      <c r="F8" s="313"/>
      <c r="G8" s="313"/>
      <c r="H8" s="313"/>
      <c r="I8" s="313"/>
      <c r="J8" s="313"/>
      <c r="K8" s="311"/>
    </row>
    <row r="9" spans="1:11" ht="38.25">
      <c r="A9" s="197" t="s">
        <v>108</v>
      </c>
      <c r="B9" s="198" t="s">
        <v>109</v>
      </c>
      <c r="C9" s="200"/>
      <c r="D9" s="198"/>
      <c r="E9" s="198"/>
      <c r="F9" s="198"/>
      <c r="G9" s="198">
        <v>12142</v>
      </c>
      <c r="H9" s="198">
        <v>12142</v>
      </c>
      <c r="I9" s="198">
        <v>12142</v>
      </c>
      <c r="J9" s="198">
        <v>12142</v>
      </c>
      <c r="K9" s="147" t="s">
        <v>85</v>
      </c>
    </row>
    <row r="10" spans="1:11" ht="54.75" customHeight="1">
      <c r="A10" s="197" t="s">
        <v>110</v>
      </c>
      <c r="B10" s="198" t="s">
        <v>111</v>
      </c>
      <c r="C10" s="200">
        <v>49380</v>
      </c>
      <c r="D10" s="198">
        <v>2018</v>
      </c>
      <c r="E10" s="198">
        <v>2020</v>
      </c>
      <c r="F10" s="198"/>
      <c r="G10" s="198">
        <v>1300</v>
      </c>
      <c r="H10" s="198">
        <v>0</v>
      </c>
      <c r="I10" s="198">
        <v>0</v>
      </c>
      <c r="J10" s="205">
        <v>0</v>
      </c>
      <c r="K10" s="98" t="s">
        <v>116</v>
      </c>
    </row>
    <row r="11" spans="1:11" ht="46.5" customHeight="1">
      <c r="A11" s="195" t="s">
        <v>112</v>
      </c>
      <c r="B11" s="196" t="s">
        <v>113</v>
      </c>
      <c r="C11" s="206"/>
      <c r="D11" s="201"/>
      <c r="E11" s="201"/>
      <c r="F11" s="201"/>
      <c r="G11" s="201">
        <v>1600</v>
      </c>
      <c r="H11" s="201">
        <v>0</v>
      </c>
      <c r="I11" s="201">
        <v>0</v>
      </c>
      <c r="J11" s="207"/>
      <c r="K11" s="98" t="s">
        <v>116</v>
      </c>
    </row>
    <row r="12" spans="1:11" ht="68.25" customHeight="1">
      <c r="A12" s="204" t="s">
        <v>114</v>
      </c>
      <c r="B12" s="201" t="s">
        <v>115</v>
      </c>
      <c r="C12" s="202">
        <v>33000</v>
      </c>
      <c r="D12" s="203">
        <v>2017</v>
      </c>
      <c r="E12" s="203">
        <v>2018</v>
      </c>
      <c r="F12" s="203"/>
      <c r="G12" s="203">
        <v>31958</v>
      </c>
      <c r="H12" s="203">
        <v>0</v>
      </c>
      <c r="I12" s="203">
        <v>0</v>
      </c>
      <c r="J12" s="203">
        <v>0</v>
      </c>
      <c r="K12" s="97" t="s">
        <v>117</v>
      </c>
    </row>
    <row r="13" spans="1:12" ht="13.5" thickBot="1">
      <c r="A13" s="194"/>
      <c r="B13" s="194"/>
      <c r="C13" s="194"/>
      <c r="D13" s="194"/>
      <c r="E13" s="194"/>
      <c r="F13" s="194"/>
      <c r="G13" s="199"/>
      <c r="H13" s="199"/>
      <c r="I13" s="199"/>
      <c r="J13" s="199"/>
      <c r="K13" s="193"/>
      <c r="L13" s="145"/>
    </row>
    <row r="14" ht="12.75">
      <c r="A14"/>
    </row>
    <row r="17" spans="1:9" ht="19.5" customHeight="1">
      <c r="A17" s="287" t="s">
        <v>23</v>
      </c>
      <c r="B17" s="298"/>
      <c r="C17" s="138" t="s">
        <v>8</v>
      </c>
      <c r="D17" s="285" t="s">
        <v>130</v>
      </c>
      <c r="E17" s="286"/>
      <c r="F17" s="303" t="s">
        <v>24</v>
      </c>
      <c r="G17" s="138" t="s">
        <v>8</v>
      </c>
      <c r="H17" s="285" t="s">
        <v>131</v>
      </c>
      <c r="I17" s="286"/>
    </row>
    <row r="18" spans="1:9" ht="19.5" customHeight="1">
      <c r="A18" s="288"/>
      <c r="B18" s="300"/>
      <c r="C18" s="138" t="s">
        <v>25</v>
      </c>
      <c r="D18" s="285"/>
      <c r="E18" s="286"/>
      <c r="F18" s="304"/>
      <c r="G18" s="138" t="s">
        <v>25</v>
      </c>
      <c r="H18" s="285"/>
      <c r="I18" s="286"/>
    </row>
    <row r="19" spans="1:9" ht="19.5" customHeight="1">
      <c r="A19" s="289"/>
      <c r="B19" s="302"/>
      <c r="C19" s="138" t="s">
        <v>26</v>
      </c>
      <c r="D19" s="285"/>
      <c r="E19" s="286"/>
      <c r="F19" s="305"/>
      <c r="G19" s="138" t="s">
        <v>26</v>
      </c>
      <c r="H19" s="285"/>
      <c r="I19" s="286"/>
    </row>
  </sheetData>
  <sheetProtection/>
  <mergeCells count="16">
    <mergeCell ref="A6:A8"/>
    <mergeCell ref="K6:K8"/>
    <mergeCell ref="F7:F8"/>
    <mergeCell ref="B6:B8"/>
    <mergeCell ref="G6:G8"/>
    <mergeCell ref="H6:H8"/>
    <mergeCell ref="I6:I8"/>
    <mergeCell ref="J6:J8"/>
    <mergeCell ref="A17:B19"/>
    <mergeCell ref="D17:E17"/>
    <mergeCell ref="F17:F19"/>
    <mergeCell ref="H17:I17"/>
    <mergeCell ref="D18:E18"/>
    <mergeCell ref="H18:I18"/>
    <mergeCell ref="D19:E19"/>
    <mergeCell ref="H19:I19"/>
  </mergeCells>
  <printOptions horizontalCentered="1" verticalCentered="1"/>
  <pageMargins left="0" right="0" top="0" bottom="0" header="0" footer="0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2018-05-17T10:30:16Z</cp:lastPrinted>
  <dcterms:created xsi:type="dcterms:W3CDTF">2006-01-12T07:01:41Z</dcterms:created>
  <dcterms:modified xsi:type="dcterms:W3CDTF">2018-06-18T09:51:49Z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