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6375" windowWidth="15480" windowHeight="6420" tabRatio="599" activeTab="1"/>
  </bookViews>
  <sheets>
    <sheet name="Monit Klasif.Ekonom." sheetId="4" r:id="rId1"/>
    <sheet name="Monit. Rezult" sheetId="6" r:id="rId2"/>
    <sheet name="Shpenz. sipas Produkteve" sheetId="5" r:id="rId3"/>
    <sheet name="12 mujori" sheetId="13" state="hidden" r:id="rId4"/>
    <sheet name="Raportimi i Investimeve" sheetId="11" r:id="rId5"/>
  </sheets>
  <definedNames>
    <definedName name="_xlnm.Print_Area" localSheetId="0">'Monit Klasif.Ekonom.'!$A$1:$I$38</definedName>
    <definedName name="_xlnm.Print_Area" localSheetId="1">'Monit. Rezult'!$A$1:$I$29</definedName>
    <definedName name="_xlnm.Print_Area" localSheetId="2">'Shpenz. sipas Produkteve'!$A$1:$H$30</definedName>
  </definedNames>
  <calcPr calcId="124519"/>
</workbook>
</file>

<file path=xl/calcChain.xml><?xml version="1.0" encoding="utf-8"?>
<calcChain xmlns="http://schemas.openxmlformats.org/spreadsheetml/2006/main">
  <c r="F17" i="4"/>
  <c r="F18"/>
  <c r="I18"/>
  <c r="I17"/>
  <c r="H24" l="1"/>
  <c r="H30" s="1"/>
  <c r="H34" s="1"/>
  <c r="I19"/>
  <c r="G24" i="13"/>
  <c r="F24"/>
  <c r="E24"/>
  <c r="I23" i="4"/>
  <c r="G24"/>
  <c r="G30" s="1"/>
  <c r="G34" s="1"/>
  <c r="I28"/>
  <c r="H28"/>
  <c r="I32"/>
  <c r="G28"/>
  <c r="E24"/>
  <c r="E28"/>
  <c r="I31"/>
  <c r="I27"/>
  <c r="I26"/>
  <c r="I25"/>
  <c r="I22"/>
  <c r="I21"/>
  <c r="I20"/>
  <c r="E24" i="5"/>
  <c r="F24" i="4"/>
  <c r="F30" s="1"/>
  <c r="F24" i="5"/>
  <c r="G24"/>
  <c r="I24" i="4" l="1"/>
  <c r="I30"/>
  <c r="I34" s="1"/>
  <c r="F34"/>
  <c r="E30"/>
  <c r="E34" s="1"/>
</calcChain>
</file>

<file path=xl/sharedStrings.xml><?xml version="1.0" encoding="utf-8"?>
<sst xmlns="http://schemas.openxmlformats.org/spreadsheetml/2006/main" count="207" uniqueCount="111">
  <si>
    <t>Kodi</t>
  </si>
  <si>
    <t>Programi</t>
  </si>
  <si>
    <t>Titulli</t>
  </si>
  <si>
    <t>Totali Shpenzimeve</t>
  </si>
  <si>
    <t>(1)</t>
  </si>
  <si>
    <t>(2)</t>
  </si>
  <si>
    <t>(3)</t>
  </si>
  <si>
    <t>(4)</t>
  </si>
  <si>
    <t>(5)=(2)-(4)</t>
  </si>
  <si>
    <t>Artikulli</t>
  </si>
  <si>
    <t>MTBP</t>
  </si>
  <si>
    <t>Buxheti</t>
  </si>
  <si>
    <t xml:space="preserve">Buxheti i 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</si>
  <si>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</si>
  <si>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</si>
  <si>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</si>
  <si>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</si>
  <si>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</si>
  <si>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</si>
  <si>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</si>
  <si>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</si>
  <si>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</si>
  <si>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</si>
  <si>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</si>
  <si>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</si>
  <si>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</si>
  <si>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</si>
  <si>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</si>
  <si>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</si>
  <si>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</si>
  <si>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Korrente dhe Kapitale</t>
  </si>
  <si>
    <t>Jashte Buxhetore</t>
  </si>
  <si>
    <t>Totali (korrente + kapitale + jashte buxhetore)</t>
  </si>
  <si>
    <t>Drejtuesi i Ekipit Menaxhues të Programit</t>
  </si>
  <si>
    <t>Data</t>
  </si>
  <si>
    <t>PBA</t>
  </si>
  <si>
    <t/>
  </si>
  <si>
    <t>Sasia e</t>
  </si>
  <si>
    <t>Realizimi</t>
  </si>
  <si>
    <t>Komente</t>
  </si>
  <si>
    <t>Njësia Matëse</t>
  </si>
  <si>
    <t>Realizuar</t>
  </si>
  <si>
    <t>Plotesisht</t>
  </si>
  <si>
    <t>Pjesërisht</t>
  </si>
  <si>
    <t>Aspak</t>
  </si>
  <si>
    <t>A</t>
  </si>
  <si>
    <t>B</t>
  </si>
  <si>
    <t>C</t>
  </si>
  <si>
    <t>Kodi i</t>
  </si>
  <si>
    <t>000/ Leke</t>
  </si>
  <si>
    <t>Emertimi I projektit</t>
  </si>
  <si>
    <t>Plani</t>
  </si>
  <si>
    <t>Sekretari i Përgjithshëm/Titullari i Institucionit</t>
  </si>
  <si>
    <t>Emri Produktit</t>
  </si>
  <si>
    <t>Produktit</t>
  </si>
  <si>
    <t xml:space="preserve">Kodi i </t>
  </si>
  <si>
    <t>Shpenzimet e Produktit</t>
  </si>
  <si>
    <t>Raportet e Monitorimit</t>
  </si>
  <si>
    <t>Formati Nr. 6</t>
  </si>
  <si>
    <t>Raporti i Shpenzimeve Faktike të Programit sipas Artikujve</t>
  </si>
  <si>
    <t>Formati Nr. 8</t>
  </si>
  <si>
    <t>Formati Nr. 9</t>
  </si>
  <si>
    <t>Raporti i Realizimit të Produkteve të Programit</t>
  </si>
  <si>
    <t>Raporti I Shpenzimeve Faktike të Programit sipas Produkteve</t>
  </si>
  <si>
    <t>Emri i Produktit</t>
  </si>
  <si>
    <t>Aneksi 9</t>
  </si>
  <si>
    <t>Nenshkrimi</t>
  </si>
  <si>
    <t>Grupi 14</t>
  </si>
  <si>
    <t>Ministria e Drejtesise</t>
  </si>
  <si>
    <t>Qendra e Publikimeve Zyrtare</t>
  </si>
  <si>
    <t>O1120</t>
  </si>
  <si>
    <t>Publikimi I Fletoreve Zyrtare</t>
  </si>
  <si>
    <t>Botime te tjera</t>
  </si>
  <si>
    <t>Nr botimesh</t>
  </si>
  <si>
    <t>Publikimi ne Internet</t>
  </si>
  <si>
    <t xml:space="preserve">Buxhet </t>
  </si>
  <si>
    <t>01120</t>
  </si>
  <si>
    <t>Formati Nr. 10</t>
  </si>
  <si>
    <t>Projektet me financim te brendshem</t>
  </si>
  <si>
    <t xml:space="preserve">Vlera e plote </t>
  </si>
  <si>
    <t>e</t>
  </si>
  <si>
    <t xml:space="preserve">Problematika dhe </t>
  </si>
  <si>
    <t>Masat qe propozohen te</t>
  </si>
  <si>
    <t>projektit</t>
  </si>
  <si>
    <t>Kontraktuar</t>
  </si>
  <si>
    <t>shkaqet e mosrealizimit</t>
  </si>
  <si>
    <t>merren</t>
  </si>
  <si>
    <t>12mujori  2009</t>
  </si>
  <si>
    <t>Fakti 12 mujor</t>
  </si>
  <si>
    <t>Plan 2010</t>
  </si>
  <si>
    <t>√</t>
  </si>
  <si>
    <t>Nr fletoresh</t>
  </si>
  <si>
    <t>Qendra e Botimeve Zyrtare</t>
  </si>
  <si>
    <t>QENDRA E BOTIMEVE ZYRTARE</t>
  </si>
  <si>
    <t>Plan 2015</t>
  </si>
  <si>
    <t>Rishikuar 2015</t>
  </si>
  <si>
    <t>Botime (kode &amp; permb legjislacioni)</t>
  </si>
  <si>
    <t>Botimi I Buletinit te Njoftimeve Zyrtare</t>
  </si>
  <si>
    <t>Nr buletini</t>
  </si>
  <si>
    <t>D</t>
  </si>
  <si>
    <t>Blerje UPS per serverat e QBZ</t>
  </si>
  <si>
    <t>Buxheti 2015</t>
  </si>
  <si>
    <t>Ardita Buna</t>
  </si>
  <si>
    <t>Llambriola Misto</t>
  </si>
  <si>
    <t>2015  9 mujor</t>
  </si>
  <si>
    <t>2015 9 mujor</t>
  </si>
  <si>
    <t>9 mujori  2015</t>
  </si>
  <si>
    <t>Fakti 9 mujor</t>
  </si>
  <si>
    <t>Jemi ne pritje te cngurtesimit te fondeve buxhetore, pas miratimit te specifikimeve te AKSHI</t>
  </si>
  <si>
    <t>Planifikuar  9 mujori</t>
  </si>
  <si>
    <t>Realizim 9 mujor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</si>
</sst>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0.0"/>
  </numFmts>
  <fonts count="17">
    <font>
      <sz val="10"/>
      <name val="Arial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0" fontId="16" fillId="0" borderId="0"/>
  </cellStyleXfs>
  <cellXfs count="173">
    <xf numFmtId="0" fontId="0" fillId="0" borderId="0" xfId="0"/>
    <xf numFmtId="0" fontId="2" fillId="0" borderId="0" xfId="0" applyFont="1"/>
    <xf numFmtId="0" fontId="1" fillId="0" borderId="0" xfId="0" applyFont="1"/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6" fillId="0" borderId="0" xfId="0" applyFont="1" applyFill="1" applyBorder="1" applyAlignment="1"/>
    <xf numFmtId="0" fontId="7" fillId="0" borderId="0" xfId="0" applyFont="1" applyBorder="1"/>
    <xf numFmtId="0" fontId="7" fillId="0" borderId="0" xfId="0" applyFont="1"/>
    <xf numFmtId="0" fontId="6" fillId="2" borderId="1" xfId="0" applyFont="1" applyFill="1" applyBorder="1" applyAlignment="1">
      <alignment horizontal="left"/>
    </xf>
    <xf numFmtId="0" fontId="7" fillId="2" borderId="2" xfId="0" applyFont="1" applyFill="1" applyBorder="1" applyAlignment="1"/>
    <xf numFmtId="0" fontId="6" fillId="2" borderId="2" xfId="0" applyFont="1" applyFill="1" applyBorder="1" applyAlignment="1"/>
    <xf numFmtId="0" fontId="7" fillId="2" borderId="3" xfId="0" applyFont="1" applyFill="1" applyBorder="1"/>
    <xf numFmtId="0" fontId="7" fillId="2" borderId="4" xfId="0" applyFont="1" applyFill="1" applyBorder="1"/>
    <xf numFmtId="0" fontId="6" fillId="0" borderId="5" xfId="0" applyFont="1" applyFill="1" applyBorder="1" applyAlignment="1">
      <alignment horizontal="left"/>
    </xf>
    <xf numFmtId="0" fontId="9" fillId="0" borderId="6" xfId="0" applyFont="1" applyBorder="1"/>
    <xf numFmtId="49" fontId="7" fillId="0" borderId="7" xfId="0" applyNumberFormat="1" applyFont="1" applyBorder="1" applyAlignment="1">
      <alignment horizontal="right"/>
    </xf>
    <xf numFmtId="0" fontId="7" fillId="2" borderId="8" xfId="0" applyFont="1" applyFill="1" applyBorder="1" applyAlignment="1"/>
    <xf numFmtId="0" fontId="7" fillId="2" borderId="0" xfId="0" applyFont="1" applyFill="1" applyBorder="1" applyAlignment="1"/>
    <xf numFmtId="0" fontId="7" fillId="2" borderId="9" xfId="0" applyFont="1" applyFill="1" applyBorder="1"/>
    <xf numFmtId="0" fontId="6" fillId="0" borderId="5" xfId="0" applyFont="1" applyFill="1" applyBorder="1" applyAlignment="1"/>
    <xf numFmtId="0" fontId="9" fillId="0" borderId="10" xfId="0" applyFont="1" applyFill="1" applyBorder="1" applyAlignment="1"/>
    <xf numFmtId="0" fontId="10" fillId="2" borderId="8" xfId="0" applyFont="1" applyFill="1" applyBorder="1" applyAlignment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/>
    <xf numFmtId="0" fontId="10" fillId="2" borderId="0" xfId="0" applyFont="1" applyFill="1" applyBorder="1" applyAlignment="1"/>
    <xf numFmtId="0" fontId="11" fillId="2" borderId="9" xfId="0" applyFont="1" applyFill="1" applyBorder="1"/>
    <xf numFmtId="0" fontId="3" fillId="2" borderId="11" xfId="0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0" fontId="6" fillId="2" borderId="14" xfId="0" applyFont="1" applyFill="1" applyBorder="1" applyAlignment="1"/>
    <xf numFmtId="0" fontId="8" fillId="2" borderId="0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6" fillId="2" borderId="17" xfId="0" applyFont="1" applyFill="1" applyBorder="1" applyAlignment="1"/>
    <xf numFmtId="0" fontId="9" fillId="2" borderId="11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7" fillId="0" borderId="5" xfId="0" applyFont="1" applyBorder="1" applyAlignment="1"/>
    <xf numFmtId="164" fontId="7" fillId="0" borderId="10" xfId="0" applyNumberFormat="1" applyFont="1" applyBorder="1" applyAlignment="1"/>
    <xf numFmtId="164" fontId="7" fillId="0" borderId="7" xfId="0" applyNumberFormat="1" applyFont="1" applyBorder="1" applyAlignment="1"/>
    <xf numFmtId="0" fontId="12" fillId="0" borderId="5" xfId="0" applyFont="1" applyBorder="1" applyAlignment="1"/>
    <xf numFmtId="164" fontId="12" fillId="0" borderId="10" xfId="0" applyNumberFormat="1" applyFont="1" applyBorder="1" applyAlignment="1"/>
    <xf numFmtId="0" fontId="7" fillId="0" borderId="10" xfId="0" applyFont="1" applyBorder="1" applyAlignment="1"/>
    <xf numFmtId="0" fontId="3" fillId="0" borderId="19" xfId="0" applyFont="1" applyBorder="1" applyAlignment="1"/>
    <xf numFmtId="164" fontId="3" fillId="0" borderId="20" xfId="0" applyNumberFormat="1" applyFont="1" applyBorder="1" applyAlignment="1"/>
    <xf numFmtId="164" fontId="3" fillId="0" borderId="21" xfId="0" applyNumberFormat="1" applyFont="1" applyBorder="1" applyAlignment="1"/>
    <xf numFmtId="0" fontId="7" fillId="0" borderId="0" xfId="0" applyFont="1" applyBorder="1" applyAlignment="1"/>
    <xf numFmtId="0" fontId="12" fillId="0" borderId="22" xfId="0" applyFont="1" applyBorder="1" applyAlignment="1"/>
    <xf numFmtId="164" fontId="3" fillId="0" borderId="23" xfId="0" applyNumberFormat="1" applyFont="1" applyBorder="1"/>
    <xf numFmtId="0" fontId="3" fillId="0" borderId="22" xfId="0" applyFont="1" applyBorder="1" applyAlignment="1"/>
    <xf numFmtId="0" fontId="4" fillId="0" borderId="10" xfId="0" applyFont="1" applyBorder="1"/>
    <xf numFmtId="0" fontId="4" fillId="0" borderId="11" xfId="0" applyFont="1" applyBorder="1"/>
    <xf numFmtId="0" fontId="4" fillId="0" borderId="6" xfId="0" applyFont="1" applyBorder="1"/>
    <xf numFmtId="0" fontId="4" fillId="0" borderId="24" xfId="0" applyFont="1" applyBorder="1"/>
    <xf numFmtId="0" fontId="4" fillId="0" borderId="25" xfId="0" applyFont="1" applyBorder="1"/>
    <xf numFmtId="0" fontId="7" fillId="2" borderId="26" xfId="0" applyFont="1" applyFill="1" applyBorder="1"/>
    <xf numFmtId="0" fontId="6" fillId="2" borderId="8" xfId="0" applyFont="1" applyFill="1" applyBorder="1" applyAlignment="1"/>
    <xf numFmtId="0" fontId="6" fillId="2" borderId="0" xfId="0" applyFont="1" applyFill="1" applyBorder="1" applyAlignment="1"/>
    <xf numFmtId="0" fontId="3" fillId="2" borderId="12" xfId="0" applyFont="1" applyFill="1" applyBorder="1" applyAlignment="1">
      <alignment horizontal="center"/>
    </xf>
    <xf numFmtId="0" fontId="6" fillId="2" borderId="5" xfId="0" applyFont="1" applyFill="1" applyBorder="1" applyAlignment="1"/>
    <xf numFmtId="0" fontId="6" fillId="2" borderId="14" xfId="0" applyFont="1" applyFill="1" applyBorder="1" applyAlignment="1">
      <alignment horizontal="left"/>
    </xf>
    <xf numFmtId="0" fontId="6" fillId="2" borderId="27" xfId="0" applyFont="1" applyFill="1" applyBorder="1" applyAlignment="1"/>
    <xf numFmtId="49" fontId="7" fillId="0" borderId="14" xfId="0" applyNumberFormat="1" applyFont="1" applyBorder="1" applyAlignment="1">
      <alignment horizontal="right"/>
    </xf>
    <xf numFmtId="164" fontId="7" fillId="0" borderId="12" xfId="0" applyNumberFormat="1" applyFont="1" applyFill="1" applyBorder="1" applyAlignment="1"/>
    <xf numFmtId="164" fontId="7" fillId="0" borderId="13" xfId="0" applyNumberFormat="1" applyFont="1" applyFill="1" applyBorder="1" applyAlignment="1"/>
    <xf numFmtId="0" fontId="7" fillId="2" borderId="3" xfId="0" applyFont="1" applyFill="1" applyBorder="1" applyAlignment="1"/>
    <xf numFmtId="0" fontId="6" fillId="2" borderId="3" xfId="0" applyFont="1" applyFill="1" applyBorder="1" applyAlignment="1"/>
    <xf numFmtId="0" fontId="7" fillId="2" borderId="2" xfId="0" applyFont="1" applyFill="1" applyBorder="1"/>
    <xf numFmtId="0" fontId="9" fillId="0" borderId="10" xfId="0" applyFont="1" applyBorder="1"/>
    <xf numFmtId="0" fontId="7" fillId="2" borderId="9" xfId="0" applyFont="1" applyFill="1" applyBorder="1" applyAlignment="1"/>
    <xf numFmtId="0" fontId="11" fillId="2" borderId="28" xfId="0" applyFont="1" applyFill="1" applyBorder="1"/>
    <xf numFmtId="0" fontId="6" fillId="2" borderId="11" xfId="0" applyFont="1" applyFill="1" applyBorder="1" applyAlignment="1"/>
    <xf numFmtId="0" fontId="6" fillId="2" borderId="10" xfId="0" applyFont="1" applyFill="1" applyBorder="1" applyAlignment="1"/>
    <xf numFmtId="0" fontId="3" fillId="2" borderId="10" xfId="0" applyFont="1" applyFill="1" applyBorder="1" applyAlignment="1">
      <alignment horizontal="center"/>
    </xf>
    <xf numFmtId="0" fontId="7" fillId="0" borderId="11" xfId="0" applyFont="1" applyBorder="1" applyAlignment="1"/>
    <xf numFmtId="164" fontId="7" fillId="0" borderId="29" xfId="0" applyNumberFormat="1" applyFont="1" applyFill="1" applyBorder="1" applyAlignment="1"/>
    <xf numFmtId="49" fontId="7" fillId="0" borderId="19" xfId="0" applyNumberFormat="1" applyFont="1" applyBorder="1" applyAlignment="1">
      <alignment horizontal="right"/>
    </xf>
    <xf numFmtId="0" fontId="7" fillId="0" borderId="30" xfId="0" applyFont="1" applyBorder="1" applyAlignment="1"/>
    <xf numFmtId="0" fontId="7" fillId="0" borderId="20" xfId="0" applyFont="1" applyBorder="1" applyAlignment="1"/>
    <xf numFmtId="164" fontId="7" fillId="0" borderId="20" xfId="0" applyNumberFormat="1" applyFont="1" applyFill="1" applyBorder="1" applyAlignment="1"/>
    <xf numFmtId="164" fontId="7" fillId="0" borderId="30" xfId="0" applyNumberFormat="1" applyFont="1" applyFill="1" applyBorder="1" applyAlignment="1"/>
    <xf numFmtId="164" fontId="7" fillId="0" borderId="21" xfId="0" applyNumberFormat="1" applyFont="1" applyFill="1" applyBorder="1" applyAlignment="1"/>
    <xf numFmtId="0" fontId="9" fillId="0" borderId="7" xfId="0" applyFont="1" applyBorder="1"/>
    <xf numFmtId="0" fontId="9" fillId="0" borderId="7" xfId="0" applyFont="1" applyFill="1" applyBorder="1" applyAlignment="1"/>
    <xf numFmtId="0" fontId="10" fillId="2" borderId="9" xfId="0" applyFont="1" applyFill="1" applyBorder="1" applyAlignment="1"/>
    <xf numFmtId="0" fontId="13" fillId="0" borderId="0" xfId="0" applyFont="1" applyBorder="1" applyAlignment="1">
      <alignment horizontal="center" wrapText="1"/>
    </xf>
    <xf numFmtId="0" fontId="0" fillId="0" borderId="0" xfId="0" applyBorder="1"/>
    <xf numFmtId="0" fontId="9" fillId="2" borderId="29" xfId="0" applyFont="1" applyFill="1" applyBorder="1" applyAlignment="1"/>
    <xf numFmtId="0" fontId="3" fillId="2" borderId="29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wrapText="1"/>
    </xf>
    <xf numFmtId="0" fontId="3" fillId="2" borderId="33" xfId="0" applyFont="1" applyFill="1" applyBorder="1" applyAlignment="1">
      <alignment horizontal="center"/>
    </xf>
    <xf numFmtId="164" fontId="3" fillId="0" borderId="7" xfId="0" applyNumberFormat="1" applyFont="1" applyBorder="1" applyAlignment="1"/>
    <xf numFmtId="164" fontId="4" fillId="0" borderId="7" xfId="0" applyNumberFormat="1" applyFont="1" applyBorder="1" applyAlignment="1"/>
    <xf numFmtId="164" fontId="3" fillId="0" borderId="34" xfId="0" applyNumberFormat="1" applyFont="1" applyBorder="1" applyAlignment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3" xfId="0" applyFont="1" applyBorder="1"/>
    <xf numFmtId="0" fontId="3" fillId="0" borderId="33" xfId="0" applyFont="1" applyBorder="1" applyAlignment="1">
      <alignment horizontal="center"/>
    </xf>
    <xf numFmtId="0" fontId="3" fillId="0" borderId="33" xfId="0" applyFont="1" applyFill="1" applyBorder="1"/>
    <xf numFmtId="0" fontId="3" fillId="0" borderId="25" xfId="0" applyFont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wrapText="1"/>
    </xf>
    <xf numFmtId="4" fontId="7" fillId="0" borderId="10" xfId="0" applyNumberFormat="1" applyFont="1" applyBorder="1" applyAlignment="1"/>
    <xf numFmtId="164" fontId="3" fillId="0" borderId="20" xfId="0" applyNumberFormat="1" applyFont="1" applyFill="1" applyBorder="1" applyAlignment="1"/>
    <xf numFmtId="164" fontId="3" fillId="0" borderId="21" xfId="0" applyNumberFormat="1" applyFont="1" applyFill="1" applyBorder="1" applyAlignment="1"/>
    <xf numFmtId="164" fontId="0" fillId="0" borderId="0" xfId="0" applyNumberFormat="1"/>
    <xf numFmtId="164" fontId="7" fillId="0" borderId="0" xfId="0" applyNumberFormat="1" applyFont="1"/>
    <xf numFmtId="3" fontId="2" fillId="0" borderId="38" xfId="0" applyNumberFormat="1" applyFont="1" applyBorder="1"/>
    <xf numFmtId="164" fontId="15" fillId="0" borderId="29" xfId="0" applyNumberFormat="1" applyFont="1" applyFill="1" applyBorder="1" applyAlignment="1">
      <alignment horizontal="center"/>
    </xf>
    <xf numFmtId="0" fontId="4" fillId="0" borderId="10" xfId="0" applyFont="1" applyBorder="1" applyAlignment="1"/>
    <xf numFmtId="0" fontId="14" fillId="0" borderId="10" xfId="0" applyFont="1" applyBorder="1"/>
    <xf numFmtId="0" fontId="14" fillId="0" borderId="0" xfId="0" applyFont="1"/>
    <xf numFmtId="164" fontId="4" fillId="0" borderId="12" xfId="0" applyNumberFormat="1" applyFont="1" applyFill="1" applyBorder="1" applyAlignment="1"/>
    <xf numFmtId="3" fontId="0" fillId="0" borderId="10" xfId="0" applyNumberFormat="1" applyBorder="1"/>
    <xf numFmtId="3" fontId="0" fillId="0" borderId="0" xfId="0" applyNumberFormat="1"/>
    <xf numFmtId="0" fontId="4" fillId="0" borderId="11" xfId="0" applyFont="1" applyBorder="1" applyAlignment="1"/>
    <xf numFmtId="3" fontId="4" fillId="0" borderId="12" xfId="0" applyNumberFormat="1" applyFont="1" applyFill="1" applyBorder="1" applyAlignment="1"/>
    <xf numFmtId="3" fontId="3" fillId="0" borderId="20" xfId="0" applyNumberFormat="1" applyFont="1" applyFill="1" applyBorder="1" applyAlignment="1"/>
    <xf numFmtId="49" fontId="4" fillId="0" borderId="14" xfId="0" applyNumberFormat="1" applyFont="1" applyBorder="1" applyAlignment="1">
      <alignment horizontal="right"/>
    </xf>
    <xf numFmtId="164" fontId="7" fillId="0" borderId="37" xfId="0" applyNumberFormat="1" applyFont="1" applyFill="1" applyBorder="1" applyAlignment="1"/>
    <xf numFmtId="0" fontId="4" fillId="0" borderId="29" xfId="0" applyFont="1" applyBorder="1" applyAlignment="1"/>
    <xf numFmtId="0" fontId="7" fillId="0" borderId="18" xfId="0" applyFont="1" applyBorder="1" applyAlignment="1"/>
    <xf numFmtId="0" fontId="7" fillId="0" borderId="6" xfId="0" applyFont="1" applyBorder="1" applyAlignment="1"/>
    <xf numFmtId="49" fontId="4" fillId="0" borderId="43" xfId="0" applyNumberFormat="1" applyFont="1" applyBorder="1" applyAlignment="1">
      <alignment horizontal="right"/>
    </xf>
    <xf numFmtId="3" fontId="7" fillId="0" borderId="13" xfId="0" applyNumberFormat="1" applyFont="1" applyFill="1" applyBorder="1" applyAlignment="1"/>
    <xf numFmtId="1" fontId="0" fillId="0" borderId="0" xfId="0" applyNumberFormat="1"/>
    <xf numFmtId="0" fontId="3" fillId="0" borderId="30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4" fillId="0" borderId="12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workbookViewId="0">
      <selection activeCell="F29" sqref="F29"/>
    </sheetView>
  </sheetViews>
  <sheetFormatPr defaultRowHeight="12.75"/>
  <cols>
    <col min="1" max="1" width="11.28515625" customWidth="1"/>
    <col min="5" max="5" width="15.140625" customWidth="1"/>
    <col min="6" max="6" width="11.5703125" customWidth="1"/>
    <col min="7" max="7" width="13.140625" customWidth="1"/>
    <col min="8" max="8" width="10.85546875" customWidth="1"/>
    <col min="9" max="9" width="10.42578125" customWidth="1"/>
    <col min="12" max="12" width="10.28515625" customWidth="1"/>
    <col min="14" max="14" width="13.28515625" customWidth="1"/>
  </cols>
  <sheetData>
    <row r="1" spans="1:10">
      <c r="A1" s="1" t="s">
        <v>93</v>
      </c>
    </row>
    <row r="3" spans="1:10" s="2" customFormat="1" ht="15.75">
      <c r="A3" s="2" t="s">
        <v>65</v>
      </c>
      <c r="C3" s="2" t="s">
        <v>57</v>
      </c>
    </row>
    <row r="5" spans="1:10">
      <c r="A5" s="1" t="s">
        <v>58</v>
      </c>
      <c r="B5" s="1"/>
      <c r="C5" s="1" t="s">
        <v>59</v>
      </c>
    </row>
    <row r="6" spans="1:10">
      <c r="A6" s="1"/>
    </row>
    <row r="7" spans="1:10" ht="13.5" thickBot="1">
      <c r="A7" s="3"/>
      <c r="B7" s="4"/>
      <c r="C7" s="4"/>
      <c r="D7" s="4"/>
      <c r="E7" s="5"/>
      <c r="F7" s="4"/>
      <c r="G7" s="4"/>
      <c r="H7" s="6"/>
      <c r="I7" s="6"/>
      <c r="J7" s="7"/>
    </row>
    <row r="8" spans="1:10">
      <c r="A8" s="8"/>
      <c r="B8" s="9"/>
      <c r="C8" s="9"/>
      <c r="D8" s="9"/>
      <c r="E8" s="10"/>
      <c r="F8" s="9"/>
      <c r="G8" s="9"/>
      <c r="H8" s="11"/>
      <c r="I8" s="12"/>
      <c r="J8" s="7"/>
    </row>
    <row r="9" spans="1:10">
      <c r="A9" s="13" t="s">
        <v>67</v>
      </c>
      <c r="B9" s="153" t="s">
        <v>68</v>
      </c>
      <c r="C9" s="154"/>
      <c r="D9" s="154"/>
      <c r="E9" s="154"/>
      <c r="F9" s="154"/>
      <c r="G9" s="155"/>
      <c r="H9" s="14" t="s">
        <v>0</v>
      </c>
      <c r="I9" s="15"/>
      <c r="J9" s="7"/>
    </row>
    <row r="10" spans="1:10">
      <c r="A10" s="16"/>
      <c r="B10" s="17"/>
      <c r="C10" s="17"/>
      <c r="D10" s="17"/>
      <c r="E10" s="17"/>
      <c r="F10" s="17"/>
      <c r="G10" s="17"/>
      <c r="H10" s="17"/>
      <c r="I10" s="18"/>
      <c r="J10" s="7"/>
    </row>
    <row r="11" spans="1:10">
      <c r="A11" s="19" t="s">
        <v>1</v>
      </c>
      <c r="B11" s="153" t="s">
        <v>92</v>
      </c>
      <c r="C11" s="154"/>
      <c r="D11" s="154"/>
      <c r="E11" s="154"/>
      <c r="F11" s="154"/>
      <c r="G11" s="155"/>
      <c r="H11" s="20" t="s">
        <v>2</v>
      </c>
      <c r="I11" s="83" t="s">
        <v>76</v>
      </c>
      <c r="J11" s="7"/>
    </row>
    <row r="12" spans="1:10">
      <c r="A12" s="21"/>
      <c r="B12" s="22"/>
      <c r="C12" s="22"/>
      <c r="D12" s="22"/>
      <c r="E12" s="23"/>
      <c r="F12" s="23"/>
      <c r="G12" s="23"/>
      <c r="H12" s="24"/>
      <c r="I12" s="25"/>
      <c r="J12" s="7"/>
    </row>
    <row r="13" spans="1:10">
      <c r="A13" s="21"/>
      <c r="B13" s="22"/>
      <c r="C13" s="22"/>
      <c r="D13" s="22"/>
      <c r="E13" s="156" t="s">
        <v>3</v>
      </c>
      <c r="F13" s="157"/>
      <c r="G13" s="157"/>
      <c r="H13" s="157"/>
      <c r="I13" s="158"/>
      <c r="J13" s="7"/>
    </row>
    <row r="14" spans="1:10">
      <c r="A14" s="21"/>
      <c r="B14" s="22"/>
      <c r="C14" s="22"/>
      <c r="D14" s="22"/>
      <c r="E14" s="27" t="s">
        <v>4</v>
      </c>
      <c r="F14" s="27" t="s">
        <v>5</v>
      </c>
      <c r="G14" s="27" t="s">
        <v>6</v>
      </c>
      <c r="H14" s="27" t="s">
        <v>7</v>
      </c>
      <c r="I14" s="28" t="s">
        <v>8</v>
      </c>
      <c r="J14" s="7"/>
    </row>
    <row r="15" spans="1:10">
      <c r="A15" s="29" t="s">
        <v>9</v>
      </c>
      <c r="B15" s="30"/>
      <c r="C15" s="30"/>
      <c r="D15" s="30"/>
      <c r="E15" s="31" t="s">
        <v>10</v>
      </c>
      <c r="F15" s="31" t="s">
        <v>11</v>
      </c>
      <c r="G15" s="31" t="s">
        <v>12</v>
      </c>
      <c r="H15" s="31" t="s">
        <v>13</v>
      </c>
      <c r="I15" s="32" t="s">
        <v>14</v>
      </c>
      <c r="J15" s="7"/>
    </row>
    <row r="16" spans="1:10">
      <c r="A16" s="33" t="s">
        <v>0</v>
      </c>
      <c r="B16" s="34" t="s">
        <v>15</v>
      </c>
      <c r="C16" s="35"/>
      <c r="D16" s="36"/>
      <c r="E16" s="31" t="s">
        <v>94</v>
      </c>
      <c r="F16" s="31" t="s">
        <v>104</v>
      </c>
      <c r="G16" s="31" t="s">
        <v>95</v>
      </c>
      <c r="H16" s="31" t="s">
        <v>105</v>
      </c>
      <c r="I16" s="32">
        <v>2015</v>
      </c>
      <c r="J16" s="7"/>
    </row>
    <row r="17" spans="1:14">
      <c r="A17" s="37">
        <v>600</v>
      </c>
      <c r="B17" s="147" t="s">
        <v>16</v>
      </c>
      <c r="C17" s="148"/>
      <c r="D17" s="149"/>
      <c r="E17" s="38">
        <v>28260000</v>
      </c>
      <c r="F17" s="38">
        <f>18312851.2922491-380000</f>
        <v>17932851.292249098</v>
      </c>
      <c r="G17" s="38">
        <v>25060000</v>
      </c>
      <c r="H17" s="114">
        <v>17310849</v>
      </c>
      <c r="I17" s="39">
        <f>F17-H17</f>
        <v>622002.29224909842</v>
      </c>
      <c r="J17" s="7"/>
    </row>
    <row r="18" spans="1:14">
      <c r="A18" s="37">
        <v>601</v>
      </c>
      <c r="B18" s="147" t="s">
        <v>17</v>
      </c>
      <c r="C18" s="148"/>
      <c r="D18" s="149"/>
      <c r="E18" s="38">
        <v>3490000</v>
      </c>
      <c r="F18" s="38">
        <f>380000+2509148.70775087</f>
        <v>2889148.7077508699</v>
      </c>
      <c r="G18" s="38">
        <v>4125000</v>
      </c>
      <c r="H18" s="38">
        <v>2887899</v>
      </c>
      <c r="I18" s="39">
        <f>F18-H18</f>
        <v>1249.7077508699149</v>
      </c>
      <c r="J18" s="7"/>
    </row>
    <row r="19" spans="1:14">
      <c r="A19" s="37">
        <v>602</v>
      </c>
      <c r="B19" s="147" t="s">
        <v>18</v>
      </c>
      <c r="C19" s="148"/>
      <c r="D19" s="149"/>
      <c r="E19" s="38">
        <v>25000000</v>
      </c>
      <c r="F19" s="38">
        <v>19417000</v>
      </c>
      <c r="G19" s="38">
        <v>27000000</v>
      </c>
      <c r="H19" s="38">
        <v>10801020</v>
      </c>
      <c r="I19" s="39">
        <f t="shared" ref="I19:I32" si="0">F19-H19</f>
        <v>8615980</v>
      </c>
      <c r="J19" s="7"/>
    </row>
    <row r="20" spans="1:14">
      <c r="A20" s="37">
        <v>603</v>
      </c>
      <c r="B20" s="147" t="s">
        <v>19</v>
      </c>
      <c r="C20" s="148"/>
      <c r="D20" s="149"/>
      <c r="E20" s="38"/>
      <c r="F20" s="38"/>
      <c r="G20" s="38"/>
      <c r="H20" s="38"/>
      <c r="I20" s="39">
        <f t="shared" si="0"/>
        <v>0</v>
      </c>
      <c r="J20" s="7"/>
    </row>
    <row r="21" spans="1:14">
      <c r="A21" s="37">
        <v>604</v>
      </c>
      <c r="B21" s="147" t="s">
        <v>20</v>
      </c>
      <c r="C21" s="148"/>
      <c r="D21" s="149"/>
      <c r="E21" s="38"/>
      <c r="F21" s="38"/>
      <c r="G21" s="38"/>
      <c r="H21" s="38"/>
      <c r="I21" s="39">
        <f t="shared" si="0"/>
        <v>0</v>
      </c>
      <c r="J21" s="7"/>
    </row>
    <row r="22" spans="1:14">
      <c r="A22" s="37">
        <v>605</v>
      </c>
      <c r="B22" s="147" t="s">
        <v>21</v>
      </c>
      <c r="C22" s="148"/>
      <c r="D22" s="149"/>
      <c r="E22" s="38"/>
      <c r="F22" s="38"/>
      <c r="G22" s="38"/>
      <c r="H22" s="38"/>
      <c r="I22" s="39">
        <f t="shared" si="0"/>
        <v>0</v>
      </c>
      <c r="J22" s="7"/>
      <c r="N22" s="117"/>
    </row>
    <row r="23" spans="1:14">
      <c r="A23" s="37">
        <v>606</v>
      </c>
      <c r="B23" s="147" t="s">
        <v>22</v>
      </c>
      <c r="C23" s="148"/>
      <c r="D23" s="149"/>
      <c r="E23" s="38"/>
      <c r="F23" s="38"/>
      <c r="G23" s="38"/>
      <c r="H23" s="38"/>
      <c r="I23" s="39">
        <f t="shared" si="0"/>
        <v>0</v>
      </c>
      <c r="J23" s="7"/>
    </row>
    <row r="24" spans="1:14">
      <c r="A24" s="40" t="s">
        <v>23</v>
      </c>
      <c r="B24" s="150" t="s">
        <v>24</v>
      </c>
      <c r="C24" s="151"/>
      <c r="D24" s="152"/>
      <c r="E24" s="41">
        <f>SUM(E17:E23)</f>
        <v>56750000</v>
      </c>
      <c r="F24" s="41">
        <f>SUM(F17:F23)</f>
        <v>40238999.99999997</v>
      </c>
      <c r="G24" s="41">
        <f>SUM(G17:G23)</f>
        <v>56185000</v>
      </c>
      <c r="H24" s="41">
        <f>SUM(H17:H23)</f>
        <v>30999768</v>
      </c>
      <c r="I24" s="41">
        <f>SUM(I17:I23)</f>
        <v>9239231.9999999683</v>
      </c>
      <c r="J24" s="7"/>
    </row>
    <row r="25" spans="1:14">
      <c r="A25" s="37">
        <v>230</v>
      </c>
      <c r="B25" s="147" t="s">
        <v>25</v>
      </c>
      <c r="C25" s="148"/>
      <c r="D25" s="149"/>
      <c r="E25" s="38">
        <v>0</v>
      </c>
      <c r="F25" s="38">
        <v>0</v>
      </c>
      <c r="G25" s="38">
        <v>0</v>
      </c>
      <c r="H25" s="38">
        <v>0</v>
      </c>
      <c r="I25" s="95">
        <f t="shared" si="0"/>
        <v>0</v>
      </c>
      <c r="J25" s="7"/>
    </row>
    <row r="26" spans="1:14">
      <c r="A26" s="37">
        <v>231</v>
      </c>
      <c r="B26" s="147" t="s">
        <v>26</v>
      </c>
      <c r="C26" s="148"/>
      <c r="D26" s="149"/>
      <c r="E26" s="38">
        <v>200000</v>
      </c>
      <c r="F26" s="38">
        <v>0</v>
      </c>
      <c r="G26" s="38">
        <v>200000</v>
      </c>
      <c r="H26" s="38">
        <v>0</v>
      </c>
      <c r="I26" s="95">
        <f t="shared" si="0"/>
        <v>0</v>
      </c>
      <c r="J26" s="7"/>
      <c r="L26" s="117"/>
    </row>
    <row r="27" spans="1:14">
      <c r="A27" s="37">
        <v>232</v>
      </c>
      <c r="B27" s="147" t="s">
        <v>27</v>
      </c>
      <c r="C27" s="148"/>
      <c r="D27" s="149"/>
      <c r="E27" s="38"/>
      <c r="F27" s="38"/>
      <c r="G27" s="38"/>
      <c r="H27" s="38"/>
      <c r="I27" s="95">
        <f t="shared" si="0"/>
        <v>0</v>
      </c>
      <c r="J27" s="7"/>
    </row>
    <row r="28" spans="1:14">
      <c r="A28" s="40" t="s">
        <v>28</v>
      </c>
      <c r="B28" s="150"/>
      <c r="C28" s="151"/>
      <c r="D28" s="152"/>
      <c r="E28" s="41">
        <f>SUM(E25:E27)</f>
        <v>200000</v>
      </c>
      <c r="F28" s="41">
        <v>200000</v>
      </c>
      <c r="G28" s="41">
        <f>SUM(G25:G26)</f>
        <v>200000</v>
      </c>
      <c r="H28" s="41">
        <f>SUM(H25:H26)</f>
        <v>0</v>
      </c>
      <c r="I28" s="94">
        <f t="shared" si="0"/>
        <v>200000</v>
      </c>
      <c r="J28" s="7"/>
      <c r="N28" s="117"/>
    </row>
    <row r="29" spans="1:14">
      <c r="A29" s="37"/>
      <c r="B29" s="147"/>
      <c r="C29" s="148"/>
      <c r="D29" s="149"/>
      <c r="E29" s="42"/>
      <c r="F29" s="42"/>
      <c r="G29" s="42"/>
      <c r="H29" s="42"/>
      <c r="I29" s="94"/>
      <c r="J29" s="7"/>
    </row>
    <row r="30" spans="1:14" ht="13.5" thickBot="1">
      <c r="A30" s="43" t="s">
        <v>29</v>
      </c>
      <c r="B30" s="138" t="s">
        <v>30</v>
      </c>
      <c r="C30" s="139"/>
      <c r="D30" s="140"/>
      <c r="E30" s="44">
        <f>E24+E28</f>
        <v>56950000</v>
      </c>
      <c r="F30" s="44">
        <f>F24+F28</f>
        <v>40438999.99999997</v>
      </c>
      <c r="G30" s="44">
        <f>G24+G28</f>
        <v>56385000</v>
      </c>
      <c r="H30" s="44">
        <f>H24+H28</f>
        <v>30999768</v>
      </c>
      <c r="I30" s="45">
        <f t="shared" si="0"/>
        <v>9439231.9999999702</v>
      </c>
      <c r="J30" s="7"/>
    </row>
    <row r="31" spans="1:14" ht="13.5" thickBot="1">
      <c r="A31" s="46"/>
      <c r="B31" s="46"/>
      <c r="C31" s="46"/>
      <c r="D31" s="46"/>
      <c r="E31" s="46"/>
      <c r="F31" s="46"/>
      <c r="G31" s="46"/>
      <c r="H31" s="46"/>
      <c r="I31" s="46">
        <f t="shared" si="0"/>
        <v>0</v>
      </c>
      <c r="J31" s="7"/>
      <c r="L31" s="117"/>
    </row>
    <row r="32" spans="1:14" ht="13.5" thickBot="1">
      <c r="A32" s="47" t="s">
        <v>31</v>
      </c>
      <c r="B32" s="48"/>
      <c r="C32" s="48"/>
      <c r="D32" s="48"/>
      <c r="E32" s="48"/>
      <c r="F32" s="48"/>
      <c r="G32" s="48"/>
      <c r="H32" s="48">
        <v>0</v>
      </c>
      <c r="I32" s="96">
        <f t="shared" si="0"/>
        <v>0</v>
      </c>
      <c r="L32" s="117"/>
    </row>
    <row r="33" spans="1:14" ht="13.5" thickBot="1"/>
    <row r="34" spans="1:14" ht="13.5" thickBot="1">
      <c r="A34" s="49" t="s">
        <v>32</v>
      </c>
      <c r="B34" s="48"/>
      <c r="C34" s="48"/>
      <c r="D34" s="48"/>
      <c r="E34" s="48">
        <f>E30+E32</f>
        <v>56950000</v>
      </c>
      <c r="F34" s="48">
        <f>F30+F32</f>
        <v>40438999.99999997</v>
      </c>
      <c r="G34" s="48">
        <f>G30+G32</f>
        <v>56385000</v>
      </c>
      <c r="H34" s="48">
        <f>H30+H32</f>
        <v>30999768</v>
      </c>
      <c r="I34" s="48">
        <f>I30+I32</f>
        <v>9439231.9999999702</v>
      </c>
      <c r="L34" s="117"/>
    </row>
    <row r="36" spans="1:14">
      <c r="A36" s="141" t="s">
        <v>33</v>
      </c>
      <c r="B36" s="50" t="s">
        <v>15</v>
      </c>
      <c r="C36" s="51"/>
      <c r="D36" s="52"/>
      <c r="E36" s="144" t="s">
        <v>52</v>
      </c>
      <c r="F36" s="50" t="s">
        <v>15</v>
      </c>
      <c r="G36" s="51"/>
      <c r="H36" s="51"/>
      <c r="I36" s="52"/>
    </row>
    <row r="37" spans="1:14">
      <c r="A37" s="142"/>
      <c r="B37" s="50" t="s">
        <v>66</v>
      </c>
      <c r="C37" s="51"/>
      <c r="D37" s="52"/>
      <c r="E37" s="145"/>
      <c r="F37" s="50" t="s">
        <v>66</v>
      </c>
      <c r="G37" s="51"/>
      <c r="H37" s="51"/>
      <c r="I37" s="52"/>
      <c r="N37" s="137"/>
    </row>
    <row r="38" spans="1:14">
      <c r="A38" s="143"/>
      <c r="B38" s="50" t="s">
        <v>34</v>
      </c>
      <c r="C38" s="53"/>
      <c r="D38" s="54"/>
      <c r="E38" s="146"/>
      <c r="F38" s="50" t="s">
        <v>34</v>
      </c>
      <c r="G38" s="53"/>
      <c r="H38" s="53"/>
      <c r="I38" s="54"/>
      <c r="N38" s="137"/>
    </row>
  </sheetData>
  <mergeCells count="19">
    <mergeCell ref="B9:G9"/>
    <mergeCell ref="B11:G11"/>
    <mergeCell ref="E13:I13"/>
    <mergeCell ref="B17:D17"/>
    <mergeCell ref="B22:D22"/>
    <mergeCell ref="B23:D23"/>
    <mergeCell ref="B24:D24"/>
    <mergeCell ref="B25:D25"/>
    <mergeCell ref="B18:D18"/>
    <mergeCell ref="B19:D19"/>
    <mergeCell ref="B20:D20"/>
    <mergeCell ref="B21:D21"/>
    <mergeCell ref="B30:D30"/>
    <mergeCell ref="A36:A38"/>
    <mergeCell ref="E36:E38"/>
    <mergeCell ref="B26:D26"/>
    <mergeCell ref="B27:D27"/>
    <mergeCell ref="B28:D28"/>
    <mergeCell ref="B29:D29"/>
  </mergeCells>
  <phoneticPr fontId="5" type="noConversion"/>
  <printOptions horizontalCentered="1" verticalCentered="1"/>
  <pageMargins left="0.74803149606299213" right="0.74803149606299213" top="0.48" bottom="0.98425196850393704" header="0.32" footer="0.51181102362204722"/>
  <pageSetup paperSize="9" orientation="landscape" r:id="rId1"/>
  <headerFooter alignWithMargins="0">
    <oddFooter>&amp;C9 -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E19" sqref="E19"/>
    </sheetView>
  </sheetViews>
  <sheetFormatPr defaultRowHeight="12.75"/>
  <cols>
    <col min="1" max="1" width="12.7109375" customWidth="1"/>
    <col min="2" max="2" width="26.140625" customWidth="1"/>
    <col min="3" max="3" width="12.140625" customWidth="1"/>
    <col min="4" max="4" width="14.42578125" customWidth="1"/>
    <col min="5" max="5" width="13.42578125" customWidth="1"/>
  </cols>
  <sheetData>
    <row r="1" spans="1:10">
      <c r="A1" s="1" t="s">
        <v>93</v>
      </c>
    </row>
    <row r="3" spans="1:10" s="2" customFormat="1" ht="15.75">
      <c r="A3" s="2" t="s">
        <v>65</v>
      </c>
      <c r="C3" s="2" t="s">
        <v>57</v>
      </c>
    </row>
    <row r="5" spans="1:10">
      <c r="A5" s="1" t="s">
        <v>60</v>
      </c>
      <c r="B5" s="1"/>
      <c r="C5" s="1" t="s">
        <v>62</v>
      </c>
    </row>
    <row r="6" spans="1:10">
      <c r="A6" s="1"/>
      <c r="B6" s="1"/>
    </row>
    <row r="7" spans="1:10" ht="13.5" thickBot="1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>
      <c r="A8" s="8"/>
      <c r="B8" s="65"/>
      <c r="C8" s="65"/>
      <c r="D8" s="66"/>
      <c r="E8" s="65"/>
      <c r="F8" s="11"/>
      <c r="G8" s="11"/>
      <c r="H8" s="67"/>
      <c r="I8" s="55"/>
      <c r="J8" s="7"/>
    </row>
    <row r="9" spans="1:10">
      <c r="A9" s="13" t="s">
        <v>67</v>
      </c>
      <c r="B9" s="153" t="s">
        <v>68</v>
      </c>
      <c r="C9" s="154"/>
      <c r="D9" s="154"/>
      <c r="E9" s="155"/>
      <c r="F9" s="68" t="s">
        <v>0</v>
      </c>
      <c r="G9" s="68"/>
      <c r="H9" s="17"/>
      <c r="I9" s="69"/>
      <c r="J9" s="7"/>
    </row>
    <row r="10" spans="1:10">
      <c r="A10" s="16"/>
      <c r="B10" s="17"/>
      <c r="C10" s="17"/>
      <c r="D10" s="17"/>
      <c r="E10" s="17"/>
      <c r="F10" s="17"/>
      <c r="G10" s="17"/>
      <c r="H10" s="17"/>
      <c r="I10" s="69"/>
      <c r="J10" s="7"/>
    </row>
    <row r="11" spans="1:10">
      <c r="A11" s="19" t="s">
        <v>1</v>
      </c>
      <c r="B11" s="153" t="s">
        <v>92</v>
      </c>
      <c r="C11" s="154"/>
      <c r="D11" s="154"/>
      <c r="E11" s="155"/>
      <c r="F11" s="20" t="s">
        <v>2</v>
      </c>
      <c r="G11" s="20" t="s">
        <v>70</v>
      </c>
      <c r="H11" s="17"/>
      <c r="I11" s="69"/>
      <c r="J11" s="7"/>
    </row>
    <row r="12" spans="1:10">
      <c r="A12" s="21"/>
      <c r="B12" s="22"/>
      <c r="C12" s="22"/>
      <c r="D12" s="23"/>
      <c r="E12" s="23"/>
      <c r="F12" s="24"/>
      <c r="G12" s="24"/>
      <c r="H12" s="24"/>
      <c r="I12" s="70"/>
      <c r="J12" s="7"/>
    </row>
    <row r="13" spans="1:10">
      <c r="A13" s="59" t="s">
        <v>55</v>
      </c>
      <c r="B13" s="57"/>
      <c r="C13" s="57"/>
      <c r="D13" s="58" t="s">
        <v>37</v>
      </c>
      <c r="E13" s="58" t="s">
        <v>37</v>
      </c>
      <c r="F13" s="159" t="s">
        <v>38</v>
      </c>
      <c r="G13" s="160"/>
      <c r="H13" s="161"/>
      <c r="I13" s="162" t="s">
        <v>39</v>
      </c>
      <c r="J13" s="7"/>
    </row>
    <row r="14" spans="1:10">
      <c r="A14" s="60" t="s">
        <v>54</v>
      </c>
      <c r="B14" s="71" t="s">
        <v>53</v>
      </c>
      <c r="C14" s="72" t="s">
        <v>40</v>
      </c>
      <c r="D14" s="31" t="s">
        <v>109</v>
      </c>
      <c r="E14" s="31" t="s">
        <v>110</v>
      </c>
      <c r="F14" s="73" t="s">
        <v>42</v>
      </c>
      <c r="G14" s="26" t="s">
        <v>43</v>
      </c>
      <c r="H14" s="73" t="s">
        <v>44</v>
      </c>
      <c r="I14" s="163"/>
      <c r="J14" s="7"/>
    </row>
    <row r="15" spans="1:10" ht="15.75">
      <c r="A15" s="62" t="s">
        <v>45</v>
      </c>
      <c r="B15" s="74" t="s">
        <v>71</v>
      </c>
      <c r="C15" s="121" t="s">
        <v>91</v>
      </c>
      <c r="D15" s="63">
        <v>170</v>
      </c>
      <c r="E15" s="63">
        <v>112</v>
      </c>
      <c r="F15" s="120" t="s">
        <v>90</v>
      </c>
      <c r="G15" s="120"/>
      <c r="H15" s="75"/>
      <c r="I15" s="64"/>
      <c r="J15" s="7"/>
    </row>
    <row r="16" spans="1:10" ht="15.75">
      <c r="A16" s="62" t="s">
        <v>46</v>
      </c>
      <c r="B16" s="127" t="s">
        <v>96</v>
      </c>
      <c r="C16" s="42" t="s">
        <v>73</v>
      </c>
      <c r="D16" s="63">
        <v>7</v>
      </c>
      <c r="E16" s="63">
        <v>7</v>
      </c>
      <c r="F16" s="120" t="s">
        <v>90</v>
      </c>
      <c r="G16" s="120"/>
      <c r="H16" s="120"/>
      <c r="I16" s="64"/>
      <c r="J16" s="7"/>
    </row>
    <row r="17" spans="1:10" ht="15.75">
      <c r="A17" s="62" t="s">
        <v>47</v>
      </c>
      <c r="B17" s="127" t="s">
        <v>97</v>
      </c>
      <c r="C17" s="121" t="s">
        <v>98</v>
      </c>
      <c r="D17" s="63">
        <v>36</v>
      </c>
      <c r="E17" s="63">
        <v>14</v>
      </c>
      <c r="F17" s="120" t="s">
        <v>90</v>
      </c>
      <c r="G17" s="120"/>
      <c r="H17" s="120"/>
      <c r="I17" s="64"/>
      <c r="J17" s="7"/>
    </row>
    <row r="18" spans="1:10" ht="15.75">
      <c r="A18" s="130" t="s">
        <v>99</v>
      </c>
      <c r="B18" s="74" t="s">
        <v>74</v>
      </c>
      <c r="C18" s="42" t="s">
        <v>73</v>
      </c>
      <c r="D18" s="63">
        <v>213</v>
      </c>
      <c r="E18" s="63">
        <v>133</v>
      </c>
      <c r="F18" s="120" t="s">
        <v>90</v>
      </c>
      <c r="G18" s="120"/>
      <c r="H18" s="75"/>
      <c r="I18" s="64"/>
      <c r="J18" s="7"/>
    </row>
    <row r="19" spans="1:10">
      <c r="A19" s="62"/>
      <c r="B19" s="74"/>
      <c r="C19" s="42"/>
      <c r="D19" s="63"/>
      <c r="E19" s="63"/>
      <c r="F19" s="63"/>
      <c r="G19" s="75"/>
      <c r="H19" s="75"/>
      <c r="I19" s="64"/>
      <c r="J19" s="7"/>
    </row>
    <row r="20" spans="1:10">
      <c r="A20" s="62"/>
      <c r="B20" s="74"/>
      <c r="C20" s="42"/>
      <c r="D20" s="63"/>
      <c r="E20" s="63"/>
      <c r="F20" s="63"/>
      <c r="G20" s="75"/>
      <c r="H20" s="75"/>
      <c r="I20" s="64"/>
      <c r="J20" s="7"/>
    </row>
    <row r="21" spans="1:10">
      <c r="A21" s="62"/>
      <c r="B21" s="74"/>
      <c r="C21" s="42"/>
      <c r="D21" s="63"/>
      <c r="E21" s="63"/>
      <c r="F21" s="63"/>
      <c r="G21" s="75"/>
      <c r="H21" s="75"/>
      <c r="I21" s="64"/>
      <c r="J21" s="7"/>
    </row>
    <row r="22" spans="1:10">
      <c r="A22" s="62"/>
      <c r="B22" s="74"/>
      <c r="C22" s="42"/>
      <c r="D22" s="63"/>
      <c r="E22" s="63"/>
      <c r="F22" s="63"/>
      <c r="G22" s="75"/>
      <c r="H22" s="75"/>
      <c r="I22" s="64"/>
      <c r="J22" s="7"/>
    </row>
    <row r="23" spans="1:10" ht="13.5" thickBot="1">
      <c r="A23" s="76" t="s">
        <v>36</v>
      </c>
      <c r="B23" s="77" t="s">
        <v>36</v>
      </c>
      <c r="C23" s="78"/>
      <c r="D23" s="79" t="s">
        <v>36</v>
      </c>
      <c r="E23" s="79" t="s">
        <v>36</v>
      </c>
      <c r="F23" s="79"/>
      <c r="G23" s="80"/>
      <c r="H23" s="80"/>
      <c r="I23" s="81" t="s">
        <v>36</v>
      </c>
      <c r="J23" s="7"/>
    </row>
    <row r="24" spans="1:10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2.75" customHeight="1">
      <c r="A27" s="141" t="s">
        <v>33</v>
      </c>
      <c r="B27" s="50" t="s">
        <v>15</v>
      </c>
      <c r="C27" s="51" t="s">
        <v>102</v>
      </c>
      <c r="D27" s="52"/>
      <c r="E27" s="144" t="s">
        <v>52</v>
      </c>
      <c r="F27" s="50" t="s">
        <v>15</v>
      </c>
      <c r="G27" s="51" t="s">
        <v>103</v>
      </c>
      <c r="H27" s="51"/>
      <c r="I27" s="52"/>
      <c r="J27" s="7"/>
    </row>
    <row r="28" spans="1:10">
      <c r="A28" s="142"/>
      <c r="B28" s="50" t="s">
        <v>66</v>
      </c>
      <c r="C28" s="51"/>
      <c r="D28" s="52"/>
      <c r="E28" s="145"/>
      <c r="F28" s="50" t="s">
        <v>66</v>
      </c>
      <c r="G28" s="51"/>
      <c r="H28" s="51"/>
      <c r="I28" s="52"/>
      <c r="J28" s="7"/>
    </row>
    <row r="29" spans="1:10">
      <c r="A29" s="143"/>
      <c r="B29" s="50" t="s">
        <v>34</v>
      </c>
      <c r="C29" s="53"/>
      <c r="D29" s="54"/>
      <c r="E29" s="146"/>
      <c r="F29" s="50" t="s">
        <v>34</v>
      </c>
      <c r="G29" s="53"/>
      <c r="H29" s="53"/>
      <c r="I29" s="54"/>
      <c r="J29" s="7"/>
    </row>
    <row r="30" spans="1:10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>
      <c r="A31" s="7"/>
      <c r="B31" s="7"/>
      <c r="C31" s="7"/>
      <c r="D31" s="7"/>
      <c r="E31" s="7"/>
      <c r="F31" s="7"/>
      <c r="G31" s="7"/>
      <c r="H31" s="7"/>
      <c r="I31" s="7"/>
      <c r="J31" s="7"/>
    </row>
  </sheetData>
  <mergeCells count="6">
    <mergeCell ref="F13:H13"/>
    <mergeCell ref="I13:I14"/>
    <mergeCell ref="A27:A29"/>
    <mergeCell ref="E27:E29"/>
    <mergeCell ref="B9:E9"/>
    <mergeCell ref="B11:E11"/>
  </mergeCells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&amp;C9 -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topLeftCell="A6" workbookViewId="0">
      <selection activeCell="K53" sqref="K53"/>
    </sheetView>
  </sheetViews>
  <sheetFormatPr defaultRowHeight="12.75"/>
  <cols>
    <col min="1" max="1" width="13.28515625" customWidth="1"/>
    <col min="4" max="4" width="16.28515625" customWidth="1"/>
    <col min="5" max="5" width="10.28515625" customWidth="1"/>
    <col min="6" max="6" width="10.7109375" customWidth="1"/>
    <col min="7" max="7" width="11.85546875" customWidth="1"/>
    <col min="8" max="8" width="10.140625" bestFit="1" customWidth="1"/>
    <col min="10" max="10" width="11.7109375" bestFit="1" customWidth="1"/>
    <col min="11" max="11" width="10.7109375" bestFit="1" customWidth="1"/>
  </cols>
  <sheetData>
    <row r="1" spans="1:10">
      <c r="A1" s="1" t="s">
        <v>93</v>
      </c>
    </row>
    <row r="3" spans="1:10" s="2" customFormat="1" ht="15.75">
      <c r="A3" s="2" t="s">
        <v>65</v>
      </c>
      <c r="C3" s="2" t="s">
        <v>57</v>
      </c>
    </row>
    <row r="5" spans="1:10">
      <c r="A5" s="1" t="s">
        <v>61</v>
      </c>
      <c r="B5" s="1"/>
      <c r="C5" s="1" t="s">
        <v>63</v>
      </c>
    </row>
    <row r="6" spans="1:10">
      <c r="A6" s="1"/>
    </row>
    <row r="7" spans="1:10" ht="13.5" thickBot="1">
      <c r="A7" s="7"/>
      <c r="B7" s="7"/>
      <c r="C7" s="7"/>
      <c r="D7" s="7"/>
      <c r="E7" s="7"/>
      <c r="F7" s="7"/>
      <c r="G7" s="7"/>
      <c r="H7" s="7"/>
    </row>
    <row r="8" spans="1:10">
      <c r="A8" s="8"/>
      <c r="B8" s="65"/>
      <c r="C8" s="65"/>
      <c r="D8" s="65"/>
      <c r="E8" s="66"/>
      <c r="F8" s="65"/>
      <c r="G8" s="12"/>
      <c r="H8" s="7"/>
    </row>
    <row r="9" spans="1:10">
      <c r="A9" s="13" t="s">
        <v>67</v>
      </c>
      <c r="B9" s="153" t="s">
        <v>68</v>
      </c>
      <c r="C9" s="154"/>
      <c r="D9" s="154"/>
      <c r="E9" s="155"/>
      <c r="F9" s="20" t="s">
        <v>0</v>
      </c>
      <c r="G9" s="82"/>
      <c r="H9" s="7"/>
    </row>
    <row r="10" spans="1:10">
      <c r="A10" s="16"/>
      <c r="B10" s="17"/>
      <c r="C10" s="17"/>
      <c r="D10" s="17"/>
      <c r="E10" s="17"/>
      <c r="F10" s="17"/>
      <c r="G10" s="69"/>
      <c r="H10" s="7"/>
    </row>
    <row r="11" spans="1:10">
      <c r="A11" s="19" t="s">
        <v>1</v>
      </c>
      <c r="B11" s="153" t="s">
        <v>69</v>
      </c>
      <c r="C11" s="154"/>
      <c r="D11" s="154"/>
      <c r="E11" s="155"/>
      <c r="F11" s="20" t="s">
        <v>2</v>
      </c>
      <c r="G11" s="68" t="s">
        <v>70</v>
      </c>
      <c r="H11" s="7"/>
    </row>
    <row r="12" spans="1:10">
      <c r="A12" s="21"/>
      <c r="B12" s="22"/>
      <c r="C12" s="22"/>
      <c r="D12" s="22"/>
      <c r="E12" s="23"/>
      <c r="F12" s="23"/>
      <c r="G12" s="84"/>
      <c r="H12" s="7"/>
    </row>
    <row r="13" spans="1:10">
      <c r="A13" s="56"/>
      <c r="B13" s="30"/>
      <c r="C13" s="30"/>
      <c r="D13" s="30"/>
      <c r="E13" s="156" t="s">
        <v>56</v>
      </c>
      <c r="F13" s="157"/>
      <c r="G13" s="158"/>
      <c r="H13" s="7"/>
    </row>
    <row r="14" spans="1:10">
      <c r="A14" s="56"/>
      <c r="B14" s="57"/>
      <c r="C14" s="57"/>
      <c r="D14" s="57"/>
      <c r="E14" s="88"/>
      <c r="F14" s="58"/>
      <c r="G14" s="91"/>
      <c r="H14" s="7"/>
    </row>
    <row r="15" spans="1:10">
      <c r="A15" s="59" t="s">
        <v>48</v>
      </c>
      <c r="B15" s="57"/>
      <c r="C15" s="57"/>
      <c r="D15" s="57"/>
      <c r="E15" s="89" t="s">
        <v>35</v>
      </c>
      <c r="F15" s="92" t="s">
        <v>75</v>
      </c>
      <c r="G15" s="90" t="s">
        <v>107</v>
      </c>
      <c r="H15" s="7"/>
      <c r="J15" s="117"/>
    </row>
    <row r="16" spans="1:10">
      <c r="A16" s="60" t="s">
        <v>54</v>
      </c>
      <c r="B16" s="87" t="s">
        <v>64</v>
      </c>
      <c r="C16" s="61"/>
      <c r="D16" s="61"/>
      <c r="E16" s="89" t="s">
        <v>94</v>
      </c>
      <c r="F16" s="93" t="s">
        <v>106</v>
      </c>
      <c r="G16" s="90">
        <v>2015</v>
      </c>
      <c r="H16" s="7"/>
    </row>
    <row r="17" spans="1:11">
      <c r="A17" s="62" t="s">
        <v>45</v>
      </c>
      <c r="B17" s="74" t="s">
        <v>71</v>
      </c>
      <c r="C17" s="74"/>
      <c r="D17" s="74"/>
      <c r="E17" s="124">
        <v>38037245</v>
      </c>
      <c r="F17" s="128">
        <v>27241803</v>
      </c>
      <c r="G17" s="136">
        <v>20986842.936000001</v>
      </c>
      <c r="H17" s="7"/>
    </row>
    <row r="18" spans="1:11">
      <c r="A18" s="62" t="s">
        <v>46</v>
      </c>
      <c r="B18" s="127" t="s">
        <v>96</v>
      </c>
      <c r="C18" s="127"/>
      <c r="D18" s="127"/>
      <c r="E18" s="124">
        <v>14608100</v>
      </c>
      <c r="F18" s="128">
        <v>7645410</v>
      </c>
      <c r="G18" s="136">
        <v>5889955.9199999999</v>
      </c>
      <c r="H18" s="7"/>
    </row>
    <row r="19" spans="1:11">
      <c r="A19" s="62" t="s">
        <v>47</v>
      </c>
      <c r="B19" s="132" t="s">
        <v>97</v>
      </c>
      <c r="C19" s="132"/>
      <c r="D19" s="132"/>
      <c r="E19" s="124">
        <v>2022660</v>
      </c>
      <c r="F19" s="128">
        <v>4265334</v>
      </c>
      <c r="G19" s="136">
        <v>3285975.4079999998</v>
      </c>
      <c r="H19" s="7"/>
    </row>
    <row r="20" spans="1:11">
      <c r="A20" s="135" t="s">
        <v>99</v>
      </c>
      <c r="B20" s="74" t="s">
        <v>74</v>
      </c>
      <c r="C20" s="133"/>
      <c r="D20" s="134"/>
      <c r="E20" s="131">
        <v>1516995</v>
      </c>
      <c r="F20" s="125">
        <v>1086453</v>
      </c>
      <c r="G20" s="136">
        <v>836993.73600000003</v>
      </c>
      <c r="H20" s="7"/>
    </row>
    <row r="21" spans="1:11">
      <c r="A21" s="62"/>
      <c r="B21" s="167"/>
      <c r="C21" s="168"/>
      <c r="D21" s="169"/>
      <c r="E21" s="63"/>
      <c r="F21" s="63"/>
      <c r="G21" s="64"/>
      <c r="H21" s="7"/>
    </row>
    <row r="22" spans="1:11">
      <c r="A22" s="62"/>
      <c r="B22" s="147"/>
      <c r="C22" s="148"/>
      <c r="D22" s="149"/>
      <c r="E22" s="63"/>
      <c r="F22" s="63"/>
      <c r="G22" s="64"/>
      <c r="H22" s="7"/>
      <c r="J22" s="117"/>
    </row>
    <row r="23" spans="1:11">
      <c r="A23" s="62"/>
      <c r="B23" s="147"/>
      <c r="C23" s="148"/>
      <c r="D23" s="149"/>
      <c r="E23" s="63"/>
      <c r="F23" s="63"/>
      <c r="G23" s="64"/>
      <c r="H23" s="7"/>
    </row>
    <row r="24" spans="1:11" ht="13.5" thickBot="1">
      <c r="A24" s="76" t="s">
        <v>36</v>
      </c>
      <c r="B24" s="164" t="s">
        <v>36</v>
      </c>
      <c r="C24" s="165"/>
      <c r="D24" s="166"/>
      <c r="E24" s="115">
        <f>SUM(E17:E23)</f>
        <v>56185000</v>
      </c>
      <c r="F24" s="129">
        <f>SUM(F17:F23)</f>
        <v>40239000</v>
      </c>
      <c r="G24" s="116">
        <f>SUM(G17:G23)</f>
        <v>30999768</v>
      </c>
      <c r="H24" s="118"/>
      <c r="K24" s="117"/>
    </row>
    <row r="25" spans="1:11">
      <c r="A25" s="7"/>
      <c r="B25" s="7"/>
      <c r="C25" s="7"/>
      <c r="D25" s="7"/>
      <c r="E25" s="118"/>
      <c r="F25" s="7"/>
      <c r="G25" s="7"/>
      <c r="H25" s="7"/>
    </row>
    <row r="26" spans="1:11">
      <c r="A26" s="7"/>
      <c r="B26" s="7"/>
      <c r="C26" s="7"/>
      <c r="D26" s="7"/>
      <c r="E26" s="7"/>
      <c r="F26" s="7"/>
      <c r="G26" s="7"/>
      <c r="H26" s="7"/>
    </row>
    <row r="27" spans="1:11">
      <c r="A27" s="7"/>
      <c r="B27" s="7"/>
      <c r="C27" s="7"/>
      <c r="D27" s="7"/>
      <c r="E27" s="7"/>
      <c r="F27" s="7"/>
      <c r="G27" s="7"/>
      <c r="H27" s="7"/>
    </row>
    <row r="28" spans="1:11" ht="12.75" customHeight="1">
      <c r="A28" s="141" t="s">
        <v>33</v>
      </c>
      <c r="B28" s="50" t="s">
        <v>15</v>
      </c>
      <c r="C28" s="51"/>
      <c r="D28" s="144" t="s">
        <v>52</v>
      </c>
      <c r="E28" s="50" t="s">
        <v>15</v>
      </c>
      <c r="F28" s="51"/>
      <c r="G28" s="51"/>
      <c r="H28" s="52"/>
    </row>
    <row r="29" spans="1:11">
      <c r="A29" s="142"/>
      <c r="B29" s="50" t="s">
        <v>66</v>
      </c>
      <c r="C29" s="51"/>
      <c r="D29" s="145"/>
      <c r="E29" s="50" t="s">
        <v>66</v>
      </c>
      <c r="F29" s="51"/>
      <c r="G29" s="51"/>
      <c r="H29" s="52"/>
    </row>
    <row r="30" spans="1:11">
      <c r="A30" s="143"/>
      <c r="B30" s="50" t="s">
        <v>34</v>
      </c>
      <c r="C30" s="53"/>
      <c r="D30" s="146"/>
      <c r="E30" s="50" t="s">
        <v>34</v>
      </c>
      <c r="F30" s="53"/>
      <c r="G30" s="53"/>
      <c r="H30" s="54"/>
    </row>
    <row r="38" spans="4:8" ht="13.5" thickBot="1"/>
    <row r="39" spans="4:8" ht="13.5" thickBot="1">
      <c r="F39" s="119"/>
      <c r="H39" s="126"/>
    </row>
    <row r="42" spans="4:8">
      <c r="D42" s="123"/>
    </row>
    <row r="52" spans="6:6">
      <c r="F52" s="117"/>
    </row>
  </sheetData>
  <mergeCells count="9">
    <mergeCell ref="B24:D24"/>
    <mergeCell ref="A28:A30"/>
    <mergeCell ref="D28:D30"/>
    <mergeCell ref="B21:D21"/>
    <mergeCell ref="B9:E9"/>
    <mergeCell ref="B11:E11"/>
    <mergeCell ref="E13:G13"/>
    <mergeCell ref="B22:D22"/>
    <mergeCell ref="B23:D23"/>
  </mergeCells>
  <phoneticPr fontId="5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&amp;C9 -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K30"/>
  <sheetViews>
    <sheetView workbookViewId="0">
      <selection activeCell="E17" sqref="E17"/>
    </sheetView>
  </sheetViews>
  <sheetFormatPr defaultRowHeight="12.75"/>
  <cols>
    <col min="1" max="1" width="13.28515625" customWidth="1"/>
    <col min="4" max="4" width="16.28515625" customWidth="1"/>
    <col min="5" max="5" width="10.28515625" customWidth="1"/>
    <col min="6" max="6" width="10.7109375" customWidth="1"/>
    <col min="7" max="7" width="11.85546875" customWidth="1"/>
  </cols>
  <sheetData>
    <row r="3" spans="1:8" s="2" customFormat="1" ht="15.75">
      <c r="A3" s="2" t="s">
        <v>65</v>
      </c>
      <c r="C3" s="2" t="s">
        <v>57</v>
      </c>
    </row>
    <row r="5" spans="1:8">
      <c r="A5" s="1" t="s">
        <v>61</v>
      </c>
      <c r="B5" s="1"/>
      <c r="C5" s="1" t="s">
        <v>63</v>
      </c>
    </row>
    <row r="6" spans="1:8">
      <c r="A6" s="1"/>
    </row>
    <row r="7" spans="1:8" ht="13.5" thickBot="1">
      <c r="A7" s="7"/>
      <c r="B7" s="7"/>
      <c r="C7" s="7"/>
      <c r="D7" s="7"/>
      <c r="E7" s="7"/>
      <c r="F7" s="7"/>
      <c r="G7" s="7"/>
      <c r="H7" s="7"/>
    </row>
    <row r="8" spans="1:8">
      <c r="A8" s="8"/>
      <c r="B8" s="65"/>
      <c r="C8" s="65"/>
      <c r="D8" s="65"/>
      <c r="E8" s="66"/>
      <c r="F8" s="65"/>
      <c r="G8" s="12"/>
      <c r="H8" s="7"/>
    </row>
    <row r="9" spans="1:8">
      <c r="A9" s="13" t="s">
        <v>67</v>
      </c>
      <c r="B9" s="153" t="s">
        <v>68</v>
      </c>
      <c r="C9" s="154"/>
      <c r="D9" s="154"/>
      <c r="E9" s="155"/>
      <c r="F9" s="20" t="s">
        <v>0</v>
      </c>
      <c r="G9" s="82"/>
      <c r="H9" s="7"/>
    </row>
    <row r="10" spans="1:8">
      <c r="A10" s="16"/>
      <c r="B10" s="17"/>
      <c r="C10" s="17"/>
      <c r="D10" s="17"/>
      <c r="E10" s="17"/>
      <c r="F10" s="17"/>
      <c r="G10" s="69"/>
      <c r="H10" s="7"/>
    </row>
    <row r="11" spans="1:8">
      <c r="A11" s="19" t="s">
        <v>1</v>
      </c>
      <c r="B11" s="153" t="s">
        <v>69</v>
      </c>
      <c r="C11" s="154"/>
      <c r="D11" s="154"/>
      <c r="E11" s="155"/>
      <c r="F11" s="20" t="s">
        <v>2</v>
      </c>
      <c r="G11" s="68" t="s">
        <v>70</v>
      </c>
      <c r="H11" s="7"/>
    </row>
    <row r="12" spans="1:8">
      <c r="A12" s="21"/>
      <c r="B12" s="22"/>
      <c r="C12" s="22"/>
      <c r="D12" s="22"/>
      <c r="E12" s="23"/>
      <c r="F12" s="23"/>
      <c r="G12" s="84"/>
      <c r="H12" s="7"/>
    </row>
    <row r="13" spans="1:8">
      <c r="A13" s="56"/>
      <c r="B13" s="30"/>
      <c r="C13" s="30"/>
      <c r="D13" s="30"/>
      <c r="E13" s="156" t="s">
        <v>56</v>
      </c>
      <c r="F13" s="157"/>
      <c r="G13" s="158"/>
      <c r="H13" s="7"/>
    </row>
    <row r="14" spans="1:8">
      <c r="A14" s="56"/>
      <c r="B14" s="57"/>
      <c r="C14" s="57"/>
      <c r="D14" s="57"/>
      <c r="E14" s="88"/>
      <c r="F14" s="58"/>
      <c r="G14" s="91"/>
      <c r="H14" s="7"/>
    </row>
    <row r="15" spans="1:8">
      <c r="A15" s="59" t="s">
        <v>48</v>
      </c>
      <c r="B15" s="57"/>
      <c r="C15" s="57"/>
      <c r="D15" s="57"/>
      <c r="E15" s="89" t="s">
        <v>35</v>
      </c>
      <c r="F15" s="92" t="s">
        <v>75</v>
      </c>
      <c r="G15" s="90" t="s">
        <v>88</v>
      </c>
      <c r="H15" s="7"/>
    </row>
    <row r="16" spans="1:8">
      <c r="A16" s="60" t="s">
        <v>54</v>
      </c>
      <c r="B16" s="87" t="s">
        <v>64</v>
      </c>
      <c r="C16" s="61"/>
      <c r="D16" s="61"/>
      <c r="E16" s="89" t="s">
        <v>89</v>
      </c>
      <c r="F16" s="93" t="s">
        <v>87</v>
      </c>
      <c r="G16" s="90">
        <v>2009</v>
      </c>
      <c r="H16" s="7"/>
    </row>
    <row r="17" spans="1:11">
      <c r="A17" s="62" t="s">
        <v>45</v>
      </c>
      <c r="B17" s="147" t="s">
        <v>71</v>
      </c>
      <c r="C17" s="148"/>
      <c r="D17" s="149"/>
      <c r="E17" s="63">
        <v>33825000</v>
      </c>
      <c r="F17" s="63">
        <v>27524450</v>
      </c>
      <c r="G17" s="64">
        <v>17625000</v>
      </c>
      <c r="H17" s="7"/>
    </row>
    <row r="18" spans="1:11">
      <c r="A18" s="62" t="s">
        <v>46</v>
      </c>
      <c r="B18" s="147" t="s">
        <v>72</v>
      </c>
      <c r="C18" s="148"/>
      <c r="D18" s="149"/>
      <c r="E18" s="63">
        <v>15200000</v>
      </c>
      <c r="F18" s="63">
        <v>12368475</v>
      </c>
      <c r="G18" s="64">
        <v>7922430</v>
      </c>
      <c r="H18" s="7"/>
    </row>
    <row r="19" spans="1:11">
      <c r="A19" s="62" t="s">
        <v>47</v>
      </c>
      <c r="B19" s="147" t="s">
        <v>74</v>
      </c>
      <c r="C19" s="148"/>
      <c r="D19" s="149"/>
      <c r="E19" s="63">
        <v>2250000</v>
      </c>
      <c r="F19" s="63">
        <v>1836075</v>
      </c>
      <c r="G19" s="64">
        <v>1181415</v>
      </c>
      <c r="H19" s="7"/>
    </row>
    <row r="20" spans="1:11">
      <c r="A20" s="62"/>
      <c r="B20" s="147"/>
      <c r="C20" s="148"/>
      <c r="D20" s="149"/>
      <c r="E20" s="63"/>
      <c r="F20" s="63"/>
      <c r="G20" s="64"/>
      <c r="H20" s="7"/>
    </row>
    <row r="21" spans="1:11">
      <c r="A21" s="62"/>
      <c r="B21" s="147"/>
      <c r="C21" s="148"/>
      <c r="D21" s="149"/>
      <c r="E21" s="63"/>
      <c r="F21" s="63"/>
      <c r="G21" s="64"/>
      <c r="H21" s="7"/>
    </row>
    <row r="22" spans="1:11">
      <c r="A22" s="62"/>
      <c r="B22" s="147"/>
      <c r="C22" s="148"/>
      <c r="D22" s="149"/>
      <c r="E22" s="63"/>
      <c r="F22" s="63"/>
      <c r="G22" s="64"/>
      <c r="H22" s="7"/>
    </row>
    <row r="23" spans="1:11">
      <c r="A23" s="62"/>
      <c r="B23" s="147"/>
      <c r="C23" s="148"/>
      <c r="D23" s="149"/>
      <c r="E23" s="63"/>
      <c r="F23" s="63"/>
      <c r="G23" s="64"/>
      <c r="H23" s="7"/>
    </row>
    <row r="24" spans="1:11" ht="13.5" thickBot="1">
      <c r="A24" s="76" t="s">
        <v>36</v>
      </c>
      <c r="B24" s="164" t="s">
        <v>36</v>
      </c>
      <c r="C24" s="165"/>
      <c r="D24" s="166"/>
      <c r="E24" s="115">
        <f>SUM(E17:E23)</f>
        <v>51275000</v>
      </c>
      <c r="F24" s="115">
        <f>SUM(F17:F23)</f>
        <v>41729000</v>
      </c>
      <c r="G24" s="116">
        <f>SUM(G17:G23)</f>
        <v>26728845</v>
      </c>
      <c r="H24" s="7"/>
    </row>
    <row r="25" spans="1:11">
      <c r="A25" s="7"/>
      <c r="B25" s="7"/>
      <c r="C25" s="7"/>
      <c r="D25" s="7"/>
      <c r="E25" s="7"/>
      <c r="F25" s="7"/>
      <c r="G25" s="7"/>
      <c r="H25" s="7"/>
    </row>
    <row r="26" spans="1:11">
      <c r="A26" s="7"/>
      <c r="B26" s="7"/>
      <c r="C26" s="7"/>
      <c r="D26" s="7"/>
      <c r="E26" s="7"/>
      <c r="F26" s="7"/>
      <c r="G26" s="7"/>
      <c r="H26" s="7"/>
      <c r="K26">
        <v>65.959999999999994</v>
      </c>
    </row>
    <row r="27" spans="1:11">
      <c r="A27" s="7"/>
      <c r="B27" s="7"/>
      <c r="C27" s="7"/>
      <c r="D27" s="7"/>
      <c r="E27" s="7"/>
      <c r="F27" s="7"/>
      <c r="G27" s="7"/>
      <c r="H27" s="7"/>
      <c r="K27">
        <v>29.64</v>
      </c>
    </row>
    <row r="28" spans="1:11" ht="12.75" customHeight="1">
      <c r="A28" s="141" t="s">
        <v>33</v>
      </c>
      <c r="B28" s="50" t="s">
        <v>15</v>
      </c>
      <c r="C28" s="51"/>
      <c r="D28" s="144" t="s">
        <v>52</v>
      </c>
      <c r="E28" s="50" t="s">
        <v>15</v>
      </c>
      <c r="F28" s="51"/>
      <c r="G28" s="51"/>
      <c r="H28" s="52"/>
      <c r="K28">
        <v>4.4000000000000004</v>
      </c>
    </row>
    <row r="29" spans="1:11">
      <c r="A29" s="142"/>
      <c r="B29" s="50" t="s">
        <v>66</v>
      </c>
      <c r="C29" s="51"/>
      <c r="D29" s="145"/>
      <c r="E29" s="50" t="s">
        <v>66</v>
      </c>
      <c r="F29" s="51"/>
      <c r="G29" s="51"/>
      <c r="H29" s="52"/>
    </row>
    <row r="30" spans="1:11">
      <c r="A30" s="143"/>
      <c r="B30" s="50" t="s">
        <v>34</v>
      </c>
      <c r="C30" s="53"/>
      <c r="D30" s="146"/>
      <c r="E30" s="50" t="s">
        <v>34</v>
      </c>
      <c r="F30" s="53"/>
      <c r="G30" s="53"/>
      <c r="H30" s="54"/>
    </row>
  </sheetData>
  <mergeCells count="13">
    <mergeCell ref="B24:D24"/>
    <mergeCell ref="A28:A30"/>
    <mergeCell ref="D28:D30"/>
    <mergeCell ref="B18:D18"/>
    <mergeCell ref="B19:D19"/>
    <mergeCell ref="B20:D20"/>
    <mergeCell ref="B21:D21"/>
    <mergeCell ref="B23:D23"/>
    <mergeCell ref="B9:E9"/>
    <mergeCell ref="B11:E11"/>
    <mergeCell ref="E13:G13"/>
    <mergeCell ref="B17:D17"/>
    <mergeCell ref="B22:D22"/>
  </mergeCells>
  <phoneticPr fontId="5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G44" sqref="G44"/>
    </sheetView>
  </sheetViews>
  <sheetFormatPr defaultRowHeight="12.75"/>
  <cols>
    <col min="1" max="1" width="28.42578125" customWidth="1"/>
    <col min="2" max="2" width="16.5703125" customWidth="1"/>
    <col min="3" max="3" width="9.85546875" customWidth="1"/>
    <col min="4" max="4" width="13.140625" customWidth="1"/>
    <col min="5" max="5" width="15.28515625" customWidth="1"/>
    <col min="6" max="6" width="22.140625" customWidth="1"/>
    <col min="7" max="7" width="27.7109375" customWidth="1"/>
    <col min="8" max="8" width="20" customWidth="1"/>
  </cols>
  <sheetData>
    <row r="1" spans="1:8" s="2" customFormat="1" ht="15.75">
      <c r="A1" s="1" t="s">
        <v>93</v>
      </c>
      <c r="B1"/>
      <c r="C1"/>
      <c r="D1"/>
      <c r="E1"/>
      <c r="F1"/>
      <c r="G1"/>
      <c r="H1" s="97"/>
    </row>
    <row r="2" spans="1:8" ht="15.75">
      <c r="A2" s="2" t="s">
        <v>65</v>
      </c>
      <c r="B2" s="2"/>
      <c r="C2" s="2" t="s">
        <v>57</v>
      </c>
      <c r="D2" s="2"/>
      <c r="E2" s="2"/>
      <c r="F2" s="2"/>
      <c r="G2" s="2"/>
      <c r="H2" s="86"/>
    </row>
    <row r="3" spans="1:8">
      <c r="H3" s="86"/>
    </row>
    <row r="4" spans="1:8">
      <c r="A4" s="1" t="s">
        <v>77</v>
      </c>
      <c r="B4" s="1"/>
      <c r="C4" s="1" t="s">
        <v>78</v>
      </c>
      <c r="H4" s="86"/>
    </row>
    <row r="5" spans="1:8">
      <c r="A5" s="1"/>
      <c r="H5" s="86"/>
    </row>
    <row r="6" spans="1:8" ht="21" customHeight="1">
      <c r="B6" s="1"/>
      <c r="G6" s="1" t="s">
        <v>49</v>
      </c>
      <c r="H6" s="86"/>
    </row>
    <row r="7" spans="1:8">
      <c r="A7" s="102"/>
      <c r="B7" s="103" t="s">
        <v>79</v>
      </c>
      <c r="C7" s="170" t="s">
        <v>101</v>
      </c>
      <c r="D7" s="171"/>
      <c r="E7" s="172"/>
      <c r="F7" s="170" t="s">
        <v>39</v>
      </c>
      <c r="G7" s="172"/>
      <c r="H7" s="86"/>
    </row>
    <row r="8" spans="1:8">
      <c r="A8" s="104" t="s">
        <v>50</v>
      </c>
      <c r="B8" s="104" t="s">
        <v>80</v>
      </c>
      <c r="C8" s="102"/>
      <c r="D8" s="102"/>
      <c r="E8" s="105"/>
      <c r="F8" s="104" t="s">
        <v>81</v>
      </c>
      <c r="G8" s="105" t="s">
        <v>82</v>
      </c>
      <c r="H8" s="86"/>
    </row>
    <row r="9" spans="1:8">
      <c r="A9" s="106"/>
      <c r="B9" s="107" t="s">
        <v>83</v>
      </c>
      <c r="C9" s="106" t="s">
        <v>51</v>
      </c>
      <c r="D9" s="108" t="s">
        <v>84</v>
      </c>
      <c r="E9" s="109" t="s">
        <v>41</v>
      </c>
      <c r="F9" s="110" t="s">
        <v>85</v>
      </c>
      <c r="G9" s="111" t="s">
        <v>86</v>
      </c>
      <c r="H9" s="86"/>
    </row>
    <row r="10" spans="1:8" ht="63" customHeight="1">
      <c r="A10" s="122" t="s">
        <v>100</v>
      </c>
      <c r="B10" s="112">
        <v>200</v>
      </c>
      <c r="C10" s="112">
        <v>200</v>
      </c>
      <c r="D10" s="112">
        <v>0</v>
      </c>
      <c r="E10" s="112">
        <v>0</v>
      </c>
      <c r="F10" s="113" t="s">
        <v>108</v>
      </c>
      <c r="G10" s="112"/>
      <c r="H10" s="86"/>
    </row>
    <row r="11" spans="1:8">
      <c r="A11" s="86"/>
      <c r="B11" s="86"/>
      <c r="C11" s="86"/>
      <c r="D11" s="86"/>
      <c r="E11" s="86"/>
      <c r="F11" s="86"/>
      <c r="G11" s="86"/>
      <c r="H11" s="86"/>
    </row>
    <row r="12" spans="1:8">
      <c r="A12" s="86"/>
      <c r="B12" s="86"/>
      <c r="C12" s="86"/>
      <c r="D12" s="86"/>
      <c r="E12" s="86"/>
      <c r="F12" s="86"/>
      <c r="G12" s="86"/>
      <c r="H12" s="86"/>
    </row>
    <row r="13" spans="1:8">
      <c r="A13" s="98"/>
      <c r="B13" s="98"/>
      <c r="C13" s="98"/>
      <c r="D13" s="86"/>
      <c r="E13" s="86"/>
      <c r="F13" s="86"/>
      <c r="G13" s="86"/>
      <c r="H13" s="86"/>
    </row>
    <row r="14" spans="1:8" ht="15.75">
      <c r="A14" s="86"/>
      <c r="B14" s="101"/>
      <c r="C14" s="85"/>
      <c r="D14" s="85"/>
      <c r="E14" s="85"/>
      <c r="F14" s="85"/>
      <c r="G14" s="86"/>
      <c r="H14" s="98"/>
    </row>
    <row r="15" spans="1:8">
      <c r="A15" s="99"/>
      <c r="B15" s="99"/>
      <c r="C15" s="99"/>
      <c r="D15" s="99"/>
      <c r="E15" s="100"/>
      <c r="F15" s="100"/>
      <c r="G15" s="86"/>
      <c r="H15" s="98"/>
    </row>
    <row r="16" spans="1:8">
      <c r="A16" s="99"/>
      <c r="B16" s="99"/>
      <c r="C16" s="99"/>
      <c r="D16" s="100"/>
      <c r="E16" s="99"/>
      <c r="F16" s="99"/>
      <c r="G16" s="99"/>
      <c r="H16" s="99"/>
    </row>
    <row r="17" spans="1:8">
      <c r="A17" s="99"/>
      <c r="B17" s="99"/>
      <c r="C17" s="99"/>
      <c r="D17" s="100"/>
      <c r="E17" s="99"/>
      <c r="F17" s="99"/>
      <c r="G17" s="100"/>
      <c r="H17" s="100"/>
    </row>
    <row r="18" spans="1:8">
      <c r="A18" s="86"/>
      <c r="B18" s="86"/>
      <c r="C18" s="86"/>
      <c r="D18" s="86"/>
      <c r="E18" s="86"/>
      <c r="F18" s="86"/>
      <c r="G18" s="86"/>
      <c r="H18" s="86"/>
    </row>
    <row r="19" spans="1:8">
      <c r="A19" s="86"/>
      <c r="B19" s="86"/>
      <c r="C19" s="86"/>
      <c r="D19" s="86"/>
      <c r="E19" s="86"/>
      <c r="F19" s="86"/>
      <c r="G19" s="86"/>
      <c r="H19" s="86"/>
    </row>
    <row r="20" spans="1:8">
      <c r="A20" s="86"/>
      <c r="B20" s="86"/>
      <c r="C20" s="86"/>
      <c r="D20" s="86"/>
      <c r="E20" s="86"/>
      <c r="F20" s="86"/>
      <c r="G20" s="86"/>
      <c r="H20" s="86"/>
    </row>
    <row r="21" spans="1:8">
      <c r="A21" s="86"/>
      <c r="B21" s="86"/>
      <c r="C21" s="86"/>
      <c r="D21" s="86"/>
      <c r="E21" s="86"/>
      <c r="F21" s="86"/>
      <c r="G21" s="86"/>
      <c r="H21" s="86"/>
    </row>
    <row r="22" spans="1:8">
      <c r="A22" s="86"/>
      <c r="B22" s="86"/>
      <c r="C22" s="86"/>
      <c r="D22" s="86"/>
      <c r="E22" s="86"/>
      <c r="F22" s="86"/>
      <c r="G22" s="86"/>
      <c r="H22" s="86"/>
    </row>
  </sheetData>
  <mergeCells count="2">
    <mergeCell ref="C7:E7"/>
    <mergeCell ref="F7:G7"/>
  </mergeCells>
  <phoneticPr fontId="5" type="noConversion"/>
  <printOptions horizontalCentered="1" verticalCentered="1"/>
  <pageMargins left="0.16" right="0.74803149606299213" top="0.59" bottom="0.98425196850393704" header="0.32" footer="0.51181102362204722"/>
  <pageSetup paperSize="9" orientation="landscape" r:id="rId1"/>
  <headerFooter alignWithMargins="0">
    <oddFooter>&amp;C9 -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Monit Klasif.Ekonom.</vt:lpstr>
      <vt:lpstr>Monit. Rezult</vt:lpstr>
      <vt:lpstr>Shpenz. sipas Produkteve</vt:lpstr>
      <vt:lpstr>12 mujori</vt:lpstr>
      <vt:lpstr>Raportimi i Investimeve</vt:lpstr>
      <vt:lpstr>'Monit Klasif.Ekonom.'!Print_Area</vt:lpstr>
      <vt:lpstr>'Monit. Rezult'!Print_Area</vt:lpstr>
      <vt:lpstr>'Shpenz. sipas Produkteve'!Print_Area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Gopri</dc:creator>
  <cp:lastModifiedBy>gladiola.kokonozi</cp:lastModifiedBy>
  <cp:lastPrinted>2015-10-16T07:59:20Z</cp:lastPrinted>
  <dcterms:created xsi:type="dcterms:W3CDTF">2006-01-12T07:01:41Z</dcterms:created>
  <dcterms:modified xsi:type="dcterms:W3CDTF">2015-10-16T08:17:01Z</dcterms:modified>
</cp:coreProperties>
</file>